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Y83" i="1"/>
  <c r="U82"/>
  <c r="T82"/>
  <c r="S82"/>
  <c r="R82"/>
  <c r="Q82"/>
  <c r="P82"/>
  <c r="O82"/>
  <c r="N82"/>
  <c r="M82"/>
  <c r="L82"/>
  <c r="K82"/>
  <c r="J82"/>
  <c r="I82"/>
  <c r="H82"/>
  <c r="G82"/>
  <c r="F82"/>
  <c r="E82"/>
  <c r="D82"/>
  <c r="C82"/>
  <c r="V82" s="1"/>
  <c r="Z82" s="1"/>
  <c r="U81"/>
  <c r="T81"/>
  <c r="S81"/>
  <c r="R81"/>
  <c r="Q81"/>
  <c r="P81"/>
  <c r="O81"/>
  <c r="N81"/>
  <c r="M81"/>
  <c r="L81"/>
  <c r="K81"/>
  <c r="J81"/>
  <c r="I81"/>
  <c r="H81"/>
  <c r="G81"/>
  <c r="F81"/>
  <c r="E81"/>
  <c r="D81"/>
  <c r="V81" s="1"/>
  <c r="Z81" s="1"/>
  <c r="C81"/>
  <c r="U80"/>
  <c r="T80"/>
  <c r="S80"/>
  <c r="R80"/>
  <c r="Q80"/>
  <c r="P80"/>
  <c r="O80"/>
  <c r="N80"/>
  <c r="M80"/>
  <c r="L80"/>
  <c r="K80"/>
  <c r="J80"/>
  <c r="I80"/>
  <c r="H80"/>
  <c r="G80"/>
  <c r="F80"/>
  <c r="E80"/>
  <c r="D80"/>
  <c r="C80"/>
  <c r="V80" s="1"/>
  <c r="Z80" s="1"/>
  <c r="U79"/>
  <c r="T79"/>
  <c r="S79"/>
  <c r="R79"/>
  <c r="Q79"/>
  <c r="P79"/>
  <c r="O79"/>
  <c r="N79"/>
  <c r="M79"/>
  <c r="L79"/>
  <c r="K79"/>
  <c r="J79"/>
  <c r="I79"/>
  <c r="H79"/>
  <c r="G79"/>
  <c r="F79"/>
  <c r="E79"/>
  <c r="D79"/>
  <c r="V79" s="1"/>
  <c r="Z79" s="1"/>
  <c r="C79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C78"/>
  <c r="V78" s="1"/>
  <c r="Z78" s="1"/>
  <c r="U77"/>
  <c r="T77"/>
  <c r="S77"/>
  <c r="R77"/>
  <c r="Q77"/>
  <c r="P77"/>
  <c r="O77"/>
  <c r="N77"/>
  <c r="M77"/>
  <c r="L77"/>
  <c r="K77"/>
  <c r="J77"/>
  <c r="I77"/>
  <c r="H77"/>
  <c r="G77"/>
  <c r="F77"/>
  <c r="E77"/>
  <c r="D77"/>
  <c r="V77" s="1"/>
  <c r="Z77" s="1"/>
  <c r="C77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C76"/>
  <c r="V76" s="1"/>
  <c r="Z76" s="1"/>
  <c r="U75"/>
  <c r="T75"/>
  <c r="S75"/>
  <c r="R75"/>
  <c r="Q75"/>
  <c r="P75"/>
  <c r="O75"/>
  <c r="N75"/>
  <c r="M75"/>
  <c r="L75"/>
  <c r="K75"/>
  <c r="J75"/>
  <c r="I75"/>
  <c r="H75"/>
  <c r="G75"/>
  <c r="F75"/>
  <c r="E75"/>
  <c r="D75"/>
  <c r="V75" s="1"/>
  <c r="Z75" s="1"/>
  <c r="C75"/>
  <c r="U74"/>
  <c r="T74"/>
  <c r="S74"/>
  <c r="R74"/>
  <c r="Q74"/>
  <c r="P74"/>
  <c r="O74"/>
  <c r="N74"/>
  <c r="M74"/>
  <c r="L74"/>
  <c r="K74"/>
  <c r="J74"/>
  <c r="I74"/>
  <c r="H74"/>
  <c r="G74"/>
  <c r="F74"/>
  <c r="E74"/>
  <c r="D74"/>
  <c r="C74"/>
  <c r="V74" s="1"/>
  <c r="Z74" s="1"/>
  <c r="U73"/>
  <c r="T73"/>
  <c r="S73"/>
  <c r="R73"/>
  <c r="Q73"/>
  <c r="P73"/>
  <c r="O73"/>
  <c r="N73"/>
  <c r="M73"/>
  <c r="L73"/>
  <c r="K73"/>
  <c r="J73"/>
  <c r="I73"/>
  <c r="H73"/>
  <c r="G73"/>
  <c r="F73"/>
  <c r="E73"/>
  <c r="D73"/>
  <c r="V73" s="1"/>
  <c r="Z73" s="1"/>
  <c r="C73"/>
  <c r="U72"/>
  <c r="T72"/>
  <c r="S72"/>
  <c r="R72"/>
  <c r="Q72"/>
  <c r="P72"/>
  <c r="O72"/>
  <c r="N72"/>
  <c r="M72"/>
  <c r="L72"/>
  <c r="K72"/>
  <c r="J72"/>
  <c r="I72"/>
  <c r="H72"/>
  <c r="G72"/>
  <c r="F72"/>
  <c r="E72"/>
  <c r="D72"/>
  <c r="C72"/>
  <c r="V72" s="1"/>
  <c r="Z72" s="1"/>
  <c r="U71"/>
  <c r="T71"/>
  <c r="S71"/>
  <c r="R71"/>
  <c r="Q71"/>
  <c r="P71"/>
  <c r="O71"/>
  <c r="N71"/>
  <c r="M71"/>
  <c r="L71"/>
  <c r="K71"/>
  <c r="J71"/>
  <c r="I71"/>
  <c r="H71"/>
  <c r="G71"/>
  <c r="F71"/>
  <c r="E71"/>
  <c r="D71"/>
  <c r="V71" s="1"/>
  <c r="Z71" s="1"/>
  <c r="C71"/>
  <c r="U70"/>
  <c r="T70"/>
  <c r="S70"/>
  <c r="R70"/>
  <c r="Q70"/>
  <c r="P70"/>
  <c r="O70"/>
  <c r="N70"/>
  <c r="M70"/>
  <c r="L70"/>
  <c r="K70"/>
  <c r="J70"/>
  <c r="I70"/>
  <c r="H70"/>
  <c r="G70"/>
  <c r="F70"/>
  <c r="E70"/>
  <c r="D70"/>
  <c r="C70"/>
  <c r="V70" s="1"/>
  <c r="Z70" s="1"/>
  <c r="U69"/>
  <c r="T69"/>
  <c r="S69"/>
  <c r="R69"/>
  <c r="Q69"/>
  <c r="P69"/>
  <c r="O69"/>
  <c r="N69"/>
  <c r="M69"/>
  <c r="L69"/>
  <c r="K69"/>
  <c r="J69"/>
  <c r="I69"/>
  <c r="H69"/>
  <c r="G69"/>
  <c r="F69"/>
  <c r="E69"/>
  <c r="D69"/>
  <c r="V69" s="1"/>
  <c r="Z69" s="1"/>
  <c r="C69"/>
  <c r="U68"/>
  <c r="T68"/>
  <c r="S68"/>
  <c r="R68"/>
  <c r="Q68"/>
  <c r="P68"/>
  <c r="O68"/>
  <c r="N68"/>
  <c r="M68"/>
  <c r="L68"/>
  <c r="K68"/>
  <c r="J68"/>
  <c r="I68"/>
  <c r="H68"/>
  <c r="G68"/>
  <c r="F68"/>
  <c r="E68"/>
  <c r="D68"/>
  <c r="C68"/>
  <c r="V68" s="1"/>
  <c r="Z68" s="1"/>
  <c r="U67"/>
  <c r="T67"/>
  <c r="S67"/>
  <c r="R67"/>
  <c r="Q67"/>
  <c r="P67"/>
  <c r="O67"/>
  <c r="N67"/>
  <c r="M67"/>
  <c r="L67"/>
  <c r="K67"/>
  <c r="J67"/>
  <c r="I67"/>
  <c r="H67"/>
  <c r="G67"/>
  <c r="F67"/>
  <c r="E67"/>
  <c r="D67"/>
  <c r="V67" s="1"/>
  <c r="Z67" s="1"/>
  <c r="C67"/>
  <c r="U66"/>
  <c r="T66"/>
  <c r="S66"/>
  <c r="R66"/>
  <c r="Q66"/>
  <c r="P66"/>
  <c r="O66"/>
  <c r="N66"/>
  <c r="M66"/>
  <c r="L66"/>
  <c r="K66"/>
  <c r="J66"/>
  <c r="I66"/>
  <c r="H66"/>
  <c r="G66"/>
  <c r="F66"/>
  <c r="E66"/>
  <c r="D66"/>
  <c r="C66"/>
  <c r="V66" s="1"/>
  <c r="Z66" s="1"/>
  <c r="U65"/>
  <c r="T65"/>
  <c r="S65"/>
  <c r="R65"/>
  <c r="Q65"/>
  <c r="P65"/>
  <c r="O65"/>
  <c r="N65"/>
  <c r="M65"/>
  <c r="L65"/>
  <c r="K65"/>
  <c r="J65"/>
  <c r="I65"/>
  <c r="H65"/>
  <c r="G65"/>
  <c r="F65"/>
  <c r="E65"/>
  <c r="D65"/>
  <c r="V65" s="1"/>
  <c r="Z65" s="1"/>
  <c r="C65"/>
  <c r="U64"/>
  <c r="T64"/>
  <c r="S64"/>
  <c r="R64"/>
  <c r="Q64"/>
  <c r="P64"/>
  <c r="O64"/>
  <c r="N64"/>
  <c r="M64"/>
  <c r="L64"/>
  <c r="K64"/>
  <c r="J64"/>
  <c r="I64"/>
  <c r="H64"/>
  <c r="G64"/>
  <c r="F64"/>
  <c r="E64"/>
  <c r="D64"/>
  <c r="C64"/>
  <c r="V64" s="1"/>
  <c r="Z64" s="1"/>
  <c r="U63"/>
  <c r="T63"/>
  <c r="S63"/>
  <c r="R63"/>
  <c r="Q63"/>
  <c r="P63"/>
  <c r="O63"/>
  <c r="N63"/>
  <c r="M63"/>
  <c r="L63"/>
  <c r="K63"/>
  <c r="J63"/>
  <c r="I63"/>
  <c r="H63"/>
  <c r="G63"/>
  <c r="F63"/>
  <c r="E63"/>
  <c r="D63"/>
  <c r="V63" s="1"/>
  <c r="Z63" s="1"/>
  <c r="C63"/>
  <c r="U62"/>
  <c r="T62"/>
  <c r="S62"/>
  <c r="R62"/>
  <c r="Q62"/>
  <c r="P62"/>
  <c r="O62"/>
  <c r="N62"/>
  <c r="M62"/>
  <c r="L62"/>
  <c r="K62"/>
  <c r="J62"/>
  <c r="I62"/>
  <c r="H62"/>
  <c r="G62"/>
  <c r="F62"/>
  <c r="E62"/>
  <c r="D62"/>
  <c r="C62"/>
  <c r="V62" s="1"/>
  <c r="Z62" s="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V61" s="1"/>
  <c r="Z61" s="1"/>
  <c r="C61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C60"/>
  <c r="V60" s="1"/>
  <c r="Z60" s="1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V59" s="1"/>
  <c r="Z59" s="1"/>
  <c r="C59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C58"/>
  <c r="V58" s="1"/>
  <c r="Z58" s="1"/>
  <c r="U57"/>
  <c r="T57"/>
  <c r="S57"/>
  <c r="R57"/>
  <c r="Q57"/>
  <c r="P57"/>
  <c r="O57"/>
  <c r="N57"/>
  <c r="M57"/>
  <c r="L57"/>
  <c r="K57"/>
  <c r="J57"/>
  <c r="I57"/>
  <c r="H57"/>
  <c r="G57"/>
  <c r="F57"/>
  <c r="E57"/>
  <c r="D57"/>
  <c r="V57" s="1"/>
  <c r="Z57" s="1"/>
  <c r="C57"/>
  <c r="U56"/>
  <c r="T56"/>
  <c r="S56"/>
  <c r="R56"/>
  <c r="Q56"/>
  <c r="P56"/>
  <c r="O56"/>
  <c r="N56"/>
  <c r="M56"/>
  <c r="L56"/>
  <c r="K56"/>
  <c r="J56"/>
  <c r="I56"/>
  <c r="H56"/>
  <c r="G56"/>
  <c r="F56"/>
  <c r="E56"/>
  <c r="D56"/>
  <c r="C56"/>
  <c r="V56" s="1"/>
  <c r="Z56" s="1"/>
  <c r="U55"/>
  <c r="T55"/>
  <c r="S55"/>
  <c r="R55"/>
  <c r="Q55"/>
  <c r="P55"/>
  <c r="O55"/>
  <c r="N55"/>
  <c r="M55"/>
  <c r="L55"/>
  <c r="K55"/>
  <c r="J55"/>
  <c r="I55"/>
  <c r="H55"/>
  <c r="G55"/>
  <c r="F55"/>
  <c r="E55"/>
  <c r="D55"/>
  <c r="V55" s="1"/>
  <c r="Z55" s="1"/>
  <c r="C55"/>
  <c r="U54"/>
  <c r="T54"/>
  <c r="S54"/>
  <c r="R54"/>
  <c r="Q54"/>
  <c r="P54"/>
  <c r="O54"/>
  <c r="N54"/>
  <c r="M54"/>
  <c r="L54"/>
  <c r="K54"/>
  <c r="J54"/>
  <c r="I54"/>
  <c r="H54"/>
  <c r="G54"/>
  <c r="F54"/>
  <c r="E54"/>
  <c r="D54"/>
  <c r="C54"/>
  <c r="V54" s="1"/>
  <c r="Z54" s="1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V53" s="1"/>
  <c r="Z53" s="1"/>
  <c r="C53"/>
  <c r="U52"/>
  <c r="T52"/>
  <c r="S52"/>
  <c r="R52"/>
  <c r="Q52"/>
  <c r="P52"/>
  <c r="O52"/>
  <c r="N52"/>
  <c r="M52"/>
  <c r="L52"/>
  <c r="K52"/>
  <c r="J52"/>
  <c r="I52"/>
  <c r="H52"/>
  <c r="G52"/>
  <c r="F52"/>
  <c r="E52"/>
  <c r="D52"/>
  <c r="C52"/>
  <c r="V52" s="1"/>
  <c r="Z52" s="1"/>
  <c r="U51"/>
  <c r="T51"/>
  <c r="S51"/>
  <c r="R51"/>
  <c r="Q51"/>
  <c r="P51"/>
  <c r="O51"/>
  <c r="N51"/>
  <c r="M51"/>
  <c r="L51"/>
  <c r="K51"/>
  <c r="J51"/>
  <c r="I51"/>
  <c r="H51"/>
  <c r="G51"/>
  <c r="F51"/>
  <c r="E51"/>
  <c r="D51"/>
  <c r="V51" s="1"/>
  <c r="Z51" s="1"/>
  <c r="C51"/>
  <c r="U50"/>
  <c r="T50"/>
  <c r="S50"/>
  <c r="R50"/>
  <c r="Q50"/>
  <c r="P50"/>
  <c r="O50"/>
  <c r="N50"/>
  <c r="M50"/>
  <c r="L50"/>
  <c r="K50"/>
  <c r="J50"/>
  <c r="I50"/>
  <c r="H50"/>
  <c r="G50"/>
  <c r="F50"/>
  <c r="E50"/>
  <c r="D50"/>
  <c r="C50"/>
  <c r="V50" s="1"/>
  <c r="Z50" s="1"/>
  <c r="U49"/>
  <c r="T49"/>
  <c r="S49"/>
  <c r="R49"/>
  <c r="Q49"/>
  <c r="P49"/>
  <c r="O49"/>
  <c r="N49"/>
  <c r="M49"/>
  <c r="L49"/>
  <c r="K49"/>
  <c r="J49"/>
  <c r="I49"/>
  <c r="H49"/>
  <c r="G49"/>
  <c r="F49"/>
  <c r="E49"/>
  <c r="D49"/>
  <c r="V49" s="1"/>
  <c r="Z49" s="1"/>
  <c r="C49"/>
  <c r="U48"/>
  <c r="T48"/>
  <c r="S48"/>
  <c r="R48"/>
  <c r="Q48"/>
  <c r="P48"/>
  <c r="O48"/>
  <c r="N48"/>
  <c r="M48"/>
  <c r="L48"/>
  <c r="K48"/>
  <c r="J48"/>
  <c r="I48"/>
  <c r="H48"/>
  <c r="G48"/>
  <c r="F48"/>
  <c r="E48"/>
  <c r="D48"/>
  <c r="C48"/>
  <c r="V48" s="1"/>
  <c r="Z48" s="1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V47" s="1"/>
  <c r="Z47" s="1"/>
  <c r="C47"/>
  <c r="U46"/>
  <c r="T46"/>
  <c r="S46"/>
  <c r="R46"/>
  <c r="Q46"/>
  <c r="P46"/>
  <c r="O46"/>
  <c r="N46"/>
  <c r="M46"/>
  <c r="L46"/>
  <c r="K46"/>
  <c r="J46"/>
  <c r="I46"/>
  <c r="H46"/>
  <c r="G46"/>
  <c r="F46"/>
  <c r="E46"/>
  <c r="D46"/>
  <c r="C46"/>
  <c r="V46" s="1"/>
  <c r="Z46" s="1"/>
  <c r="U45"/>
  <c r="T45"/>
  <c r="S45"/>
  <c r="R45"/>
  <c r="Q45"/>
  <c r="P45"/>
  <c r="O45"/>
  <c r="N45"/>
  <c r="M45"/>
  <c r="L45"/>
  <c r="K45"/>
  <c r="J45"/>
  <c r="I45"/>
  <c r="H45"/>
  <c r="G45"/>
  <c r="F45"/>
  <c r="E45"/>
  <c r="D45"/>
  <c r="V45" s="1"/>
  <c r="Z45" s="1"/>
  <c r="C45"/>
  <c r="U44"/>
  <c r="T44"/>
  <c r="S44"/>
  <c r="R44"/>
  <c r="Q44"/>
  <c r="P44"/>
  <c r="O44"/>
  <c r="N44"/>
  <c r="M44"/>
  <c r="L44"/>
  <c r="K44"/>
  <c r="J44"/>
  <c r="I44"/>
  <c r="H44"/>
  <c r="G44"/>
  <c r="F44"/>
  <c r="E44"/>
  <c r="D44"/>
  <c r="C44"/>
  <c r="V44" s="1"/>
  <c r="Z44" s="1"/>
  <c r="U43"/>
  <c r="T43"/>
  <c r="S43"/>
  <c r="R43"/>
  <c r="Q43"/>
  <c r="P43"/>
  <c r="O43"/>
  <c r="N43"/>
  <c r="M43"/>
  <c r="L43"/>
  <c r="K43"/>
  <c r="J43"/>
  <c r="I43"/>
  <c r="H43"/>
  <c r="G43"/>
  <c r="F43"/>
  <c r="V43" s="1"/>
  <c r="Z43" s="1"/>
  <c r="E43"/>
  <c r="D43"/>
  <c r="C43"/>
  <c r="U42"/>
  <c r="T42"/>
  <c r="S42"/>
  <c r="R42"/>
  <c r="Q42"/>
  <c r="P42"/>
  <c r="O42"/>
  <c r="N42"/>
  <c r="M42"/>
  <c r="L42"/>
  <c r="K42"/>
  <c r="J42"/>
  <c r="I42"/>
  <c r="H42"/>
  <c r="G42"/>
  <c r="F42"/>
  <c r="E42"/>
  <c r="D42"/>
  <c r="C42"/>
  <c r="V42" s="1"/>
  <c r="Z42" s="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V41" s="1"/>
  <c r="Z41" s="1"/>
  <c r="C41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V40" s="1"/>
  <c r="Z40" s="1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V39" s="1"/>
  <c r="Z39" s="1"/>
  <c r="C39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V38" s="1"/>
  <c r="Z38" s="1"/>
  <c r="U37"/>
  <c r="T37"/>
  <c r="S37"/>
  <c r="R37"/>
  <c r="Q37"/>
  <c r="P37"/>
  <c r="O37"/>
  <c r="N37"/>
  <c r="M37"/>
  <c r="L37"/>
  <c r="K37"/>
  <c r="J37"/>
  <c r="I37"/>
  <c r="H37"/>
  <c r="G37"/>
  <c r="F37"/>
  <c r="E37"/>
  <c r="D37"/>
  <c r="V37" s="1"/>
  <c r="Z37" s="1"/>
  <c r="C37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V36" s="1"/>
  <c r="Z36" s="1"/>
  <c r="U35"/>
  <c r="T35"/>
  <c r="S35"/>
  <c r="R35"/>
  <c r="Q35"/>
  <c r="P35"/>
  <c r="O35"/>
  <c r="N35"/>
  <c r="M35"/>
  <c r="L35"/>
  <c r="K35"/>
  <c r="J35"/>
  <c r="I35"/>
  <c r="H35"/>
  <c r="G35"/>
  <c r="F35"/>
  <c r="V35" s="1"/>
  <c r="Z35" s="1"/>
  <c r="E35"/>
  <c r="D35"/>
  <c r="C35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V34" s="1"/>
  <c r="Z34" s="1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V33" s="1"/>
  <c r="Z33" s="1"/>
  <c r="C33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V32" s="1"/>
  <c r="Z32" s="1"/>
  <c r="U31"/>
  <c r="T31"/>
  <c r="S31"/>
  <c r="R31"/>
  <c r="Q31"/>
  <c r="P31"/>
  <c r="O31"/>
  <c r="N31"/>
  <c r="M31"/>
  <c r="L31"/>
  <c r="K31"/>
  <c r="J31"/>
  <c r="I31"/>
  <c r="H31"/>
  <c r="G31"/>
  <c r="F31"/>
  <c r="V31" s="1"/>
  <c r="Z31" s="1"/>
  <c r="E31"/>
  <c r="D31"/>
  <c r="C31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V30" s="1"/>
  <c r="Z30" s="1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V29" s="1"/>
  <c r="Z29" s="1"/>
  <c r="C29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V28" s="1"/>
  <c r="Z28" s="1"/>
  <c r="U27"/>
  <c r="T27"/>
  <c r="S27"/>
  <c r="R27"/>
  <c r="Q27"/>
  <c r="P27"/>
  <c r="O27"/>
  <c r="N27"/>
  <c r="M27"/>
  <c r="L27"/>
  <c r="K27"/>
  <c r="J27"/>
  <c r="I27"/>
  <c r="H27"/>
  <c r="G27"/>
  <c r="F27"/>
  <c r="V27" s="1"/>
  <c r="Z27" s="1"/>
  <c r="E27"/>
  <c r="D27"/>
  <c r="C27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V26" s="1"/>
  <c r="Z26" s="1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V25" s="1"/>
  <c r="Z25" s="1"/>
  <c r="C25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V24" s="1"/>
  <c r="Z24" s="1"/>
  <c r="U23"/>
  <c r="T23"/>
  <c r="S23"/>
  <c r="R23"/>
  <c r="Q23"/>
  <c r="P23"/>
  <c r="O23"/>
  <c r="N23"/>
  <c r="M23"/>
  <c r="L23"/>
  <c r="K23"/>
  <c r="J23"/>
  <c r="I23"/>
  <c r="H23"/>
  <c r="G23"/>
  <c r="F23"/>
  <c r="V23" s="1"/>
  <c r="Z23" s="1"/>
  <c r="E23"/>
  <c r="D23"/>
  <c r="C23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V22" s="1"/>
  <c r="Z22" s="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V21" s="1"/>
  <c r="Z21" s="1"/>
  <c r="C21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V20" s="1"/>
  <c r="Z20" s="1"/>
  <c r="U19"/>
  <c r="T19"/>
  <c r="S19"/>
  <c r="R19"/>
  <c r="Q19"/>
  <c r="P19"/>
  <c r="O19"/>
  <c r="N19"/>
  <c r="M19"/>
  <c r="L19"/>
  <c r="K19"/>
  <c r="J19"/>
  <c r="I19"/>
  <c r="H19"/>
  <c r="G19"/>
  <c r="F19"/>
  <c r="V19" s="1"/>
  <c r="Z19" s="1"/>
  <c r="E19"/>
  <c r="D19"/>
  <c r="C19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V18" s="1"/>
  <c r="Z18" s="1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V17" s="1"/>
  <c r="Z17" s="1"/>
  <c r="C17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V16" s="1"/>
  <c r="Z16" s="1"/>
  <c r="U15"/>
  <c r="T15"/>
  <c r="S15"/>
  <c r="R15"/>
  <c r="Q15"/>
  <c r="P15"/>
  <c r="O15"/>
  <c r="N15"/>
  <c r="M15"/>
  <c r="L15"/>
  <c r="K15"/>
  <c r="J15"/>
  <c r="I15"/>
  <c r="H15"/>
  <c r="G15"/>
  <c r="F15"/>
  <c r="V15" s="1"/>
  <c r="Z15" s="1"/>
  <c r="E15"/>
  <c r="D15"/>
  <c r="C15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V14" s="1"/>
  <c r="Z14" s="1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V13" s="1"/>
  <c r="Z13" s="1"/>
  <c r="C13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V12" s="1"/>
  <c r="Z12" s="1"/>
  <c r="U11"/>
  <c r="U83" s="1"/>
  <c r="T11"/>
  <c r="T83" s="1"/>
  <c r="S11"/>
  <c r="S83" s="1"/>
  <c r="R11"/>
  <c r="R83" s="1"/>
  <c r="Q11"/>
  <c r="Q83" s="1"/>
  <c r="P11"/>
  <c r="P83" s="1"/>
  <c r="O11"/>
  <c r="O83" s="1"/>
  <c r="N11"/>
  <c r="N83" s="1"/>
  <c r="M11"/>
  <c r="M83" s="1"/>
  <c r="L11"/>
  <c r="L83" s="1"/>
  <c r="V90" s="1"/>
  <c r="K11"/>
  <c r="K83" s="1"/>
  <c r="J11"/>
  <c r="J83" s="1"/>
  <c r="I11"/>
  <c r="I83" s="1"/>
  <c r="H11"/>
  <c r="H83" s="1"/>
  <c r="G11"/>
  <c r="G83" s="1"/>
  <c r="F11"/>
  <c r="F83" s="1"/>
  <c r="F88" s="1"/>
  <c r="E11"/>
  <c r="E83" s="1"/>
  <c r="D11"/>
  <c r="D83" s="1"/>
  <c r="C11"/>
  <c r="C83" s="1"/>
  <c r="V85" s="1"/>
  <c r="H88" l="1"/>
  <c r="V11"/>
  <c r="Z11" l="1"/>
  <c r="Z83" s="1"/>
  <c r="V83"/>
  <c r="V89" l="1"/>
  <c r="V87"/>
</calcChain>
</file>

<file path=xl/sharedStrings.xml><?xml version="1.0" encoding="utf-8"?>
<sst xmlns="http://schemas.openxmlformats.org/spreadsheetml/2006/main" count="119" uniqueCount="110">
  <si>
    <t>REKAPITULASI BARANG MILIK DAERAH</t>
  </si>
  <si>
    <t>KABUPATEN TEMANGGUNG</t>
  </si>
  <si>
    <t>TAHUN 2012</t>
  </si>
  <si>
    <t>KIB C       GEDUNG DAN BANGUNAN</t>
  </si>
  <si>
    <t>No Urt</t>
  </si>
  <si>
    <t>Nama Bidang Barang</t>
  </si>
  <si>
    <t>Nilai Aset</t>
  </si>
  <si>
    <t>M U T A S I</t>
  </si>
  <si>
    <t>Ket.</t>
  </si>
  <si>
    <t>SELISIH</t>
  </si>
  <si>
    <t>per 31 Desember 2011</t>
  </si>
  <si>
    <t xml:space="preserve">B E R T A M B A H </t>
  </si>
  <si>
    <t>B E R K U R A N G</t>
  </si>
  <si>
    <t>per 31 Desember 2012</t>
  </si>
  <si>
    <t>Jumlah Harga</t>
  </si>
  <si>
    <t>Belanja Modal</t>
  </si>
  <si>
    <t>BOP</t>
  </si>
  <si>
    <t>Bukan  Belanja Modal</t>
  </si>
  <si>
    <t xml:space="preserve">BLM TERCATAT </t>
  </si>
  <si>
    <t>Antar SKPD</t>
  </si>
  <si>
    <t>Retensi</t>
  </si>
  <si>
    <t xml:space="preserve">Reklas </t>
  </si>
  <si>
    <t>KOREKSI</t>
  </si>
  <si>
    <t>JUMLAH</t>
  </si>
  <si>
    <t>Dihibahkan</t>
  </si>
  <si>
    <t>Penghapusan</t>
  </si>
  <si>
    <t>TIDAK MASUK ASET</t>
  </si>
  <si>
    <t>Sesuai dengan Neraca</t>
  </si>
  <si>
    <t>(Rp)</t>
  </si>
  <si>
    <t>Barang Ekstrakomptabel</t>
  </si>
  <si>
    <t xml:space="preserve">Pemelharaan </t>
  </si>
  <si>
    <t>Diserahkan ke Masyarkat</t>
  </si>
  <si>
    <t>Awal</t>
  </si>
  <si>
    <t>DINAS PENDIDIKAN</t>
  </si>
  <si>
    <t>DINAS KESEHATAN</t>
  </si>
  <si>
    <t>RUMAH SAKIT UMUM</t>
  </si>
  <si>
    <t>DINAS PEKERJAAN UMUM</t>
  </si>
  <si>
    <t>BADAN PERENCANAAN PEMBANGUNAN DAERAH</t>
  </si>
  <si>
    <t>DINAS PERHUBUNGAN, KOMUNIKASI DAN INFORMATIKA</t>
  </si>
  <si>
    <t>BADAN LINGKUNGAN HIDUP</t>
  </si>
  <si>
    <t>DINAS KEPENDUDUKAN DAN PENCATATAN SIPIL</t>
  </si>
  <si>
    <t>BADAN KELUARGA BERENCANA DAN PEMBERDAYAAN PEREMPUAN</t>
  </si>
  <si>
    <t>DINAS SOSIAL</t>
  </si>
  <si>
    <t>DINAS TENAGA KERJA DAN TRANSMIGRASI</t>
  </si>
  <si>
    <t>KANTOR PELAYANAN PERIJINAN DAN PENANAMAN MODAL</t>
  </si>
  <si>
    <t>DINAS KEBUDAYAAN, PARIWISATA, PEMUDA DAN  OLAH RAGA</t>
  </si>
  <si>
    <t>SATUAN POLISI PAMONG PRAJA DAN PERLINDUNGAN MASYARAKAT</t>
  </si>
  <si>
    <t>KANTOR KESATUAN BANGSA</t>
  </si>
  <si>
    <t>SEKRETARIAT DAERAH</t>
  </si>
  <si>
    <t>SEKRETARIAT DPRD</t>
  </si>
  <si>
    <t>DINAS PENDAPATAN, PENGELOLAAN KEUANGAN DAN ASET DAERAH</t>
  </si>
  <si>
    <t>INSPEKTORAT</t>
  </si>
  <si>
    <t>BADAN KEPEGAWAIAN DAERAH</t>
  </si>
  <si>
    <t>KECAMATAN TEMANGGUNG</t>
  </si>
  <si>
    <t>KECAMATAN TEMBARAK</t>
  </si>
  <si>
    <t>KECAMATAN PRINGSURAT</t>
  </si>
  <si>
    <t>KECAMATAN KALORAN</t>
  </si>
  <si>
    <t>KECAMATAN PARAKAN</t>
  </si>
  <si>
    <t>KECAMATAN BULU</t>
  </si>
  <si>
    <t>KECAMATAN KEDU</t>
  </si>
  <si>
    <t>KECAMATAN KANDANGAN</t>
  </si>
  <si>
    <t>KECAMATAN CANDIROTO</t>
  </si>
  <si>
    <t>KECAMATAN NGADIREJO</t>
  </si>
  <si>
    <t>KECAMATAN JUMO</t>
  </si>
  <si>
    <t>KECAMATAN WONOBOYO</t>
  </si>
  <si>
    <t>KECAMATAN KRANGGAN</t>
  </si>
  <si>
    <t>KECAMATAN BEJEN</t>
  </si>
  <si>
    <t>KECAMATAN KLEDUNG</t>
  </si>
  <si>
    <t>KECAMATAN BANSARI</t>
  </si>
  <si>
    <t>KECAMATAN TLOGOMULYO</t>
  </si>
  <si>
    <t>KECAMATAN SELOPAMPANG</t>
  </si>
  <si>
    <t>KECAMATAN GEMAWANG</t>
  </si>
  <si>
    <t>KECAMATAN TRETEP</t>
  </si>
  <si>
    <t>KELURAHAN TEMANGGUNG I</t>
  </si>
  <si>
    <t>KELURAHAN TEMANGGUNG II</t>
  </si>
  <si>
    <t>KELURAHAN BUTUH</t>
  </si>
  <si>
    <t>KELURAHAN JAMPIROSO</t>
  </si>
  <si>
    <t>KELURAHAN JAMPIREJO</t>
  </si>
  <si>
    <t>KELURAHAN KERTOSARI</t>
  </si>
  <si>
    <t>KELURAHAN BANYUURIP</t>
  </si>
  <si>
    <t>KELURAHAN KOWANGAN</t>
  </si>
  <si>
    <t>KELURAHAN JURANG</t>
  </si>
  <si>
    <t>KELURAHAN TLOGOREJO</t>
  </si>
  <si>
    <t>KELURAHAN KEBONSARI</t>
  </si>
  <si>
    <t>KELURAHAN MANDING</t>
  </si>
  <si>
    <t>KELURAHAN MUNGSENG</t>
  </si>
  <si>
    <t>KELURAHAN PURWOREJO</t>
  </si>
  <si>
    <t>KELURAHAN GIYANTI</t>
  </si>
  <si>
    <t>KELURAHAN MADURESO</t>
  </si>
  <si>
    <t>KELURAHAN SIDOREJO</t>
  </si>
  <si>
    <t>KELURAHAN WALITELON SELATAN</t>
  </si>
  <si>
    <t>KELURAHAN WALITELON UTARA</t>
  </si>
  <si>
    <t>KELURAHAN KRANGGAN</t>
  </si>
  <si>
    <t>KELURAHAN PARAKAN WETAN</t>
  </si>
  <si>
    <t>KELURAHAN PARAKAN KAUMAN</t>
  </si>
  <si>
    <t>KELURAHAN MANGGONG</t>
  </si>
  <si>
    <t>BADAN PENANGGULANGAN BENCANA DAERAH</t>
  </si>
  <si>
    <t>KANTOR KETAHANAN PANGAN</t>
  </si>
  <si>
    <t>BADAN PEMBERDAYAAN MASYARAKAT DAN DESA</t>
  </si>
  <si>
    <t>KANTOR ARSIP, PERPUSTAKAAN DAN DOKUMENTASI</t>
  </si>
  <si>
    <t>DINAS PERTANIAN, PERKEBUNAN DAN KEHUTANAN</t>
  </si>
  <si>
    <t>DINAS PETERNAKAN DAN PERIKANAN</t>
  </si>
  <si>
    <t>BADAN PELAKSANA PENYULUHAN</t>
  </si>
  <si>
    <t>DINAS PERINDUSTRIAN, PERDAGANGAN, KOPERASI DAN USAHA MIKRO KECIL MENEGAH</t>
  </si>
  <si>
    <t>PENGELOLA BARANG</t>
  </si>
  <si>
    <t>MENGETAHUI</t>
  </si>
  <si>
    <t xml:space="preserve">Kepala Dinas Pendapatan, Pengelolaan </t>
  </si>
  <si>
    <t>Keuangan dan Aset Daerah,</t>
  </si>
  <si>
    <t>SADWOKO H. SUSATYO, S.E., M.Si.</t>
  </si>
  <si>
    <t>NIP. 19601009 198903 1 007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</si>
</sst>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0"/>
      <name val="Arial Narrow"/>
      <family val="2"/>
    </font>
    <font>
      <b/>
      <sz val="11.5"/>
      <name val="Calibri"/>
      <family val="2"/>
      <scheme val="minor"/>
    </font>
    <font>
      <b/>
      <u/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BBEFCC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rgb="FFFFE5E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Fill="1"/>
    <xf numFmtId="0" fontId="3" fillId="0" borderId="0" xfId="0" applyFont="1"/>
    <xf numFmtId="0" fontId="3" fillId="0" borderId="0" xfId="0" applyFont="1" applyFill="1" applyAlignment="1"/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indent="1"/>
    </xf>
    <xf numFmtId="43" fontId="4" fillId="0" borderId="0" xfId="1" applyFont="1" applyAlignment="1">
      <alignment horizontal="center"/>
    </xf>
    <xf numFmtId="0" fontId="4" fillId="0" borderId="0" xfId="0" applyFont="1" applyFill="1"/>
    <xf numFmtId="0" fontId="4" fillId="0" borderId="0" xfId="0" applyFont="1"/>
    <xf numFmtId="0" fontId="4" fillId="0" borderId="0" xfId="0" applyFont="1"/>
    <xf numFmtId="43" fontId="4" fillId="0" borderId="0" xfId="1" applyFont="1"/>
    <xf numFmtId="0" fontId="6" fillId="2" borderId="1" xfId="0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43" fontId="6" fillId="2" borderId="4" xfId="1" applyFont="1" applyFill="1" applyBorder="1" applyAlignment="1">
      <alignment horizontal="center" vertical="center" wrapText="1"/>
    </xf>
    <xf numFmtId="43" fontId="6" fillId="2" borderId="5" xfId="1" applyFont="1" applyFill="1" applyBorder="1" applyAlignment="1">
      <alignment horizontal="center" vertical="center" wrapText="1"/>
    </xf>
    <xf numFmtId="43" fontId="6" fillId="2" borderId="5" xfId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3" fontId="2" fillId="3" borderId="2" xfId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43" fontId="6" fillId="2" borderId="6" xfId="1" applyFont="1" applyFill="1" applyBorder="1" applyAlignment="1">
      <alignment horizontal="center" vertical="center" wrapText="1"/>
    </xf>
    <xf numFmtId="43" fontId="6" fillId="5" borderId="7" xfId="1" applyFont="1" applyFill="1" applyBorder="1" applyAlignment="1">
      <alignment horizontal="center" vertical="center"/>
    </xf>
    <xf numFmtId="43" fontId="6" fillId="5" borderId="8" xfId="1" applyFont="1" applyFill="1" applyBorder="1" applyAlignment="1">
      <alignment horizontal="center" vertical="center"/>
    </xf>
    <xf numFmtId="43" fontId="6" fillId="5" borderId="9" xfId="1" applyFont="1" applyFill="1" applyBorder="1" applyAlignment="1">
      <alignment horizontal="center" vertical="center"/>
    </xf>
    <xf numFmtId="43" fontId="6" fillId="6" borderId="1" xfId="1" applyFont="1" applyFill="1" applyBorder="1" applyAlignment="1">
      <alignment horizontal="center" vertical="center"/>
    </xf>
    <xf numFmtId="43" fontId="6" fillId="2" borderId="10" xfId="1" applyFont="1" applyFill="1" applyBorder="1" applyAlignment="1">
      <alignment horizontal="center" vertical="center"/>
    </xf>
    <xf numFmtId="43" fontId="6" fillId="2" borderId="6" xfId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43" fontId="6" fillId="2" borderId="6" xfId="1" applyFont="1" applyFill="1" applyBorder="1" applyAlignment="1">
      <alignment horizontal="center" vertical="center"/>
    </xf>
    <xf numFmtId="43" fontId="6" fillId="7" borderId="2" xfId="1" applyFont="1" applyFill="1" applyBorder="1" applyAlignment="1">
      <alignment horizontal="center" vertical="center" wrapText="1"/>
    </xf>
    <xf numFmtId="43" fontId="6" fillId="8" borderId="2" xfId="1" applyFont="1" applyFill="1" applyBorder="1" applyAlignment="1">
      <alignment horizontal="center" vertical="center" wrapText="1"/>
    </xf>
    <xf numFmtId="43" fontId="6" fillId="8" borderId="1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43" fontId="6" fillId="2" borderId="11" xfId="1" applyFont="1" applyFill="1" applyBorder="1" applyAlignment="1">
      <alignment horizontal="center" vertical="center"/>
    </xf>
    <xf numFmtId="43" fontId="6" fillId="7" borderId="11" xfId="1" applyFont="1" applyFill="1" applyBorder="1" applyAlignment="1">
      <alignment horizontal="center" vertical="center" wrapText="1"/>
    </xf>
    <xf numFmtId="43" fontId="6" fillId="8" borderId="11" xfId="1" applyFont="1" applyFill="1" applyBorder="1" applyAlignment="1">
      <alignment horizontal="center" vertical="center" wrapText="1"/>
    </xf>
    <xf numFmtId="43" fontId="6" fillId="9" borderId="6" xfId="1" applyFont="1" applyFill="1" applyBorder="1" applyAlignment="1">
      <alignment horizontal="center" vertical="center" wrapText="1"/>
    </xf>
    <xf numFmtId="43" fontId="6" fillId="2" borderId="11" xfId="1" applyFont="1" applyFill="1" applyBorder="1" applyAlignment="1">
      <alignment horizontal="center" vertical="center" wrapText="1"/>
    </xf>
    <xf numFmtId="0" fontId="7" fillId="10" borderId="1" xfId="0" applyNumberFormat="1" applyFont="1" applyFill="1" applyBorder="1" applyAlignment="1">
      <alignment horizontal="center" vertical="center"/>
    </xf>
    <xf numFmtId="0" fontId="4" fillId="10" borderId="1" xfId="1" applyNumberFormat="1" applyFont="1" applyFill="1" applyBorder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left" indent="1"/>
    </xf>
    <xf numFmtId="43" fontId="4" fillId="0" borderId="14" xfId="1" applyFont="1" applyBorder="1"/>
    <xf numFmtId="43" fontId="4" fillId="0" borderId="14" xfId="1" applyFont="1" applyBorder="1" applyAlignment="1">
      <alignment horizontal="center"/>
    </xf>
    <xf numFmtId="43" fontId="4" fillId="0" borderId="0" xfId="0" applyNumberFormat="1" applyFont="1"/>
    <xf numFmtId="43" fontId="8" fillId="0" borderId="14" xfId="1" applyFont="1" applyBorder="1" applyAlignment="1">
      <alignment horizontal="center" vertical="center"/>
    </xf>
    <xf numFmtId="41" fontId="8" fillId="0" borderId="0" xfId="0" applyNumberFormat="1" applyFont="1" applyFill="1" applyAlignment="1">
      <alignment vertical="center"/>
    </xf>
    <xf numFmtId="43" fontId="8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43" fontId="4" fillId="0" borderId="14" xfId="1" applyFont="1" applyBorder="1" applyAlignment="1">
      <alignment horizontal="center" vertical="center"/>
    </xf>
    <xf numFmtId="41" fontId="6" fillId="0" borderId="0" xfId="0" applyNumberFormat="1" applyFont="1" applyFill="1"/>
    <xf numFmtId="43" fontId="6" fillId="0" borderId="0" xfId="1" applyFont="1"/>
    <xf numFmtId="0" fontId="6" fillId="0" borderId="0" xfId="0" applyFont="1"/>
    <xf numFmtId="164" fontId="4" fillId="0" borderId="0" xfId="1" applyNumberFormat="1" applyFont="1" applyFill="1" applyAlignment="1">
      <alignment horizontal="center" vertical="center"/>
    </xf>
    <xf numFmtId="164" fontId="4" fillId="0" borderId="0" xfId="1" applyNumberFormat="1" applyFont="1" applyFill="1"/>
    <xf numFmtId="41" fontId="4" fillId="0" borderId="15" xfId="0" applyNumberFormat="1" applyFont="1" applyBorder="1"/>
    <xf numFmtId="41" fontId="4" fillId="0" borderId="15" xfId="0" applyNumberFormat="1" applyFont="1" applyFill="1" applyBorder="1"/>
    <xf numFmtId="43" fontId="4" fillId="0" borderId="14" xfId="1" applyFont="1" applyBorder="1" applyAlignment="1"/>
    <xf numFmtId="164" fontId="4" fillId="0" borderId="0" xfId="1" applyNumberFormat="1" applyFont="1" applyFill="1" applyAlignment="1"/>
    <xf numFmtId="43" fontId="4" fillId="0" borderId="0" xfId="1" applyFont="1" applyAlignment="1"/>
    <xf numFmtId="0" fontId="4" fillId="0" borderId="0" xfId="0" applyFont="1" applyAlignment="1"/>
    <xf numFmtId="43" fontId="4" fillId="0" borderId="14" xfId="1" applyFont="1" applyFill="1" applyBorder="1" applyAlignment="1">
      <alignment horizontal="center"/>
    </xf>
    <xf numFmtId="43" fontId="4" fillId="0" borderId="0" xfId="1" applyFont="1" applyFill="1"/>
    <xf numFmtId="0" fontId="4" fillId="0" borderId="16" xfId="0" applyFont="1" applyFill="1" applyBorder="1" applyAlignment="1">
      <alignment horizontal="left" indent="1"/>
    </xf>
    <xf numFmtId="0" fontId="9" fillId="11" borderId="1" xfId="0" applyFont="1" applyFill="1" applyBorder="1" applyAlignment="1">
      <alignment vertical="center"/>
    </xf>
    <xf numFmtId="0" fontId="9" fillId="11" borderId="1" xfId="0" applyFont="1" applyFill="1" applyBorder="1" applyAlignment="1">
      <alignment horizontal="left" vertical="center" indent="2"/>
    </xf>
    <xf numFmtId="43" fontId="9" fillId="11" borderId="1" xfId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43" fontId="9" fillId="3" borderId="1" xfId="1" applyFont="1" applyFill="1" applyBorder="1" applyAlignment="1">
      <alignment vertical="center"/>
    </xf>
    <xf numFmtId="43" fontId="9" fillId="4" borderId="1" xfId="1" applyFont="1" applyFill="1" applyBorder="1" applyAlignment="1">
      <alignment vertical="center"/>
    </xf>
    <xf numFmtId="0" fontId="4" fillId="0" borderId="0" xfId="0" applyFont="1" applyAlignment="1">
      <alignment horizontal="left" indent="2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2"/>
    </xf>
    <xf numFmtId="43" fontId="4" fillId="0" borderId="0" xfId="1" applyFont="1" applyAlignment="1">
      <alignment horizontal="left" vertical="center" indent="1"/>
    </xf>
    <xf numFmtId="43" fontId="4" fillId="0" borderId="0" xfId="1" applyFont="1" applyAlignment="1">
      <alignment horizontal="center" vertical="center"/>
    </xf>
    <xf numFmtId="41" fontId="6" fillId="0" borderId="0" xfId="0" applyNumberFormat="1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43" fontId="4" fillId="0" borderId="0" xfId="1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1" fontId="4" fillId="0" borderId="0" xfId="2" applyFont="1" applyFill="1" applyAlignment="1">
      <alignment horizontal="center" vertical="center"/>
    </xf>
    <xf numFmtId="41" fontId="4" fillId="0" borderId="0" xfId="0" applyNumberFormat="1" applyFont="1" applyFill="1" applyAlignment="1">
      <alignment horizontal="center" vertical="center"/>
    </xf>
    <xf numFmtId="43" fontId="4" fillId="0" borderId="0" xfId="1" applyFont="1" applyAlignment="1">
      <alignment vertical="center"/>
    </xf>
    <xf numFmtId="43" fontId="10" fillId="0" borderId="0" xfId="1" applyFont="1" applyAlignment="1">
      <alignment horizontal="center" vertical="center"/>
    </xf>
    <xf numFmtId="41" fontId="4" fillId="0" borderId="0" xfId="0" applyNumberFormat="1" applyFont="1" applyFill="1"/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/PPID/DIP%202017/BPPKAD/ASET%202012-2017/REKAP%20ASET%202012%20OK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utasi"/>
      <sheetName val="Rekap Mutasi"/>
      <sheetName val="Mutasi per SKPD"/>
      <sheetName val="Rekap KIB SKPD"/>
      <sheetName val="Aset Lainnya"/>
      <sheetName val="KIB F"/>
      <sheetName val="KIB E"/>
      <sheetName val="KIB D"/>
      <sheetName val="KIB C"/>
      <sheetName val="KIB B"/>
      <sheetName val="KIB A"/>
      <sheetName val="Rekap SKPD"/>
      <sheetName val="per SKP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5">
          <cell r="E15">
            <v>270478072441</v>
          </cell>
          <cell r="G15">
            <v>58719077623</v>
          </cell>
          <cell r="H15">
            <v>0</v>
          </cell>
          <cell r="I15">
            <v>83286098625</v>
          </cell>
          <cell r="J15">
            <v>0</v>
          </cell>
          <cell r="K15">
            <v>0</v>
          </cell>
          <cell r="L15">
            <v>948345959</v>
          </cell>
          <cell r="M15">
            <v>0</v>
          </cell>
          <cell r="N15">
            <v>0</v>
          </cell>
          <cell r="O15">
            <v>142953522207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20403486981</v>
          </cell>
          <cell r="U15">
            <v>0</v>
          </cell>
          <cell r="V15">
            <v>0</v>
          </cell>
          <cell r="W15">
            <v>0</v>
          </cell>
          <cell r="X15">
            <v>20403486981</v>
          </cell>
        </row>
        <row r="24">
          <cell r="E24">
            <v>35973823687</v>
          </cell>
          <cell r="G24">
            <v>1497937200</v>
          </cell>
          <cell r="H24">
            <v>110073450</v>
          </cell>
          <cell r="I24">
            <v>0</v>
          </cell>
          <cell r="J24">
            <v>0</v>
          </cell>
          <cell r="K24">
            <v>0</v>
          </cell>
          <cell r="L24">
            <v>78838800</v>
          </cell>
          <cell r="M24">
            <v>1422423600</v>
          </cell>
          <cell r="N24">
            <v>0</v>
          </cell>
          <cell r="O24">
            <v>3109273050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432834000</v>
          </cell>
          <cell r="U24">
            <v>0</v>
          </cell>
          <cell r="V24">
            <v>0</v>
          </cell>
          <cell r="W24">
            <v>0</v>
          </cell>
          <cell r="X24">
            <v>432834000</v>
          </cell>
        </row>
        <row r="33">
          <cell r="E33">
            <v>9864709554</v>
          </cell>
          <cell r="G33">
            <v>2715377000</v>
          </cell>
          <cell r="H33">
            <v>25000000</v>
          </cell>
          <cell r="I33">
            <v>85760000</v>
          </cell>
          <cell r="J33">
            <v>0</v>
          </cell>
          <cell r="K33">
            <v>0</v>
          </cell>
          <cell r="L33">
            <v>144146000</v>
          </cell>
          <cell r="M33">
            <v>0</v>
          </cell>
          <cell r="N33">
            <v>0</v>
          </cell>
          <cell r="O33">
            <v>2970283000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</row>
        <row r="42">
          <cell r="E42">
            <v>54237970675</v>
          </cell>
          <cell r="G42">
            <v>14192779450</v>
          </cell>
          <cell r="H42">
            <v>342983845</v>
          </cell>
          <cell r="I42">
            <v>0</v>
          </cell>
          <cell r="J42">
            <v>66289250</v>
          </cell>
          <cell r="K42">
            <v>0</v>
          </cell>
          <cell r="L42">
            <v>749314675</v>
          </cell>
          <cell r="M42">
            <v>0</v>
          </cell>
          <cell r="N42">
            <v>0</v>
          </cell>
          <cell r="O42">
            <v>15351367220</v>
          </cell>
          <cell r="P42">
            <v>0</v>
          </cell>
          <cell r="Q42">
            <v>0</v>
          </cell>
          <cell r="R42">
            <v>2839363000</v>
          </cell>
          <cell r="S42">
            <v>0</v>
          </cell>
          <cell r="T42">
            <v>390117000</v>
          </cell>
          <cell r="U42">
            <v>0</v>
          </cell>
          <cell r="V42">
            <v>0</v>
          </cell>
          <cell r="W42">
            <v>0</v>
          </cell>
          <cell r="X42">
            <v>3229480000</v>
          </cell>
        </row>
        <row r="51">
          <cell r="E51">
            <v>6938838200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6512500000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6512500000</v>
          </cell>
        </row>
        <row r="60">
          <cell r="E60">
            <v>4313561600</v>
          </cell>
          <cell r="G60">
            <v>617255000</v>
          </cell>
          <cell r="H60">
            <v>21090835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638345835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</row>
        <row r="69">
          <cell r="E69">
            <v>1777332500</v>
          </cell>
          <cell r="G69">
            <v>909908742</v>
          </cell>
          <cell r="H69">
            <v>26975840.149999999</v>
          </cell>
          <cell r="I69">
            <v>0</v>
          </cell>
          <cell r="J69">
            <v>0</v>
          </cell>
          <cell r="K69">
            <v>0</v>
          </cell>
          <cell r="L69">
            <v>44307774.850000001</v>
          </cell>
          <cell r="M69">
            <v>0</v>
          </cell>
          <cell r="N69">
            <v>0</v>
          </cell>
          <cell r="O69">
            <v>981192357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</row>
        <row r="78">
          <cell r="E78">
            <v>510930000</v>
          </cell>
          <cell r="G78">
            <v>45046750</v>
          </cell>
          <cell r="H78">
            <v>200000</v>
          </cell>
          <cell r="I78">
            <v>18440000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63686750</v>
          </cell>
          <cell r="P78">
            <v>0</v>
          </cell>
          <cell r="Q78">
            <v>0</v>
          </cell>
          <cell r="R78">
            <v>17500000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17500000</v>
          </cell>
        </row>
        <row r="87">
          <cell r="E87">
            <v>531375380</v>
          </cell>
          <cell r="G87">
            <v>399869400</v>
          </cell>
          <cell r="H87">
            <v>28592230</v>
          </cell>
          <cell r="I87">
            <v>0</v>
          </cell>
          <cell r="J87">
            <v>0</v>
          </cell>
          <cell r="K87">
            <v>0</v>
          </cell>
          <cell r="L87">
            <v>20782600</v>
          </cell>
          <cell r="M87">
            <v>0</v>
          </cell>
          <cell r="N87">
            <v>0</v>
          </cell>
          <cell r="O87">
            <v>449244230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</row>
        <row r="96">
          <cell r="E96">
            <v>449271000</v>
          </cell>
          <cell r="G96">
            <v>147712000</v>
          </cell>
          <cell r="H96">
            <v>0</v>
          </cell>
          <cell r="I96">
            <v>0</v>
          </cell>
          <cell r="J96">
            <v>327500000</v>
          </cell>
          <cell r="K96">
            <v>0</v>
          </cell>
          <cell r="L96">
            <v>6248000</v>
          </cell>
          <cell r="M96">
            <v>0</v>
          </cell>
          <cell r="N96">
            <v>0</v>
          </cell>
          <cell r="O96">
            <v>481460000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50000000</v>
          </cell>
          <cell r="U96">
            <v>0</v>
          </cell>
          <cell r="V96">
            <v>0</v>
          </cell>
          <cell r="W96">
            <v>0</v>
          </cell>
          <cell r="X96">
            <v>50000000</v>
          </cell>
        </row>
        <row r="105">
          <cell r="E105">
            <v>4841502949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576979916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576979916</v>
          </cell>
        </row>
        <row r="114">
          <cell r="E114">
            <v>49397100</v>
          </cell>
          <cell r="G114">
            <v>23610000</v>
          </cell>
          <cell r="H114">
            <v>355000</v>
          </cell>
          <cell r="I114">
            <v>0</v>
          </cell>
          <cell r="J114">
            <v>0</v>
          </cell>
          <cell r="K114">
            <v>218953150</v>
          </cell>
          <cell r="L114">
            <v>0</v>
          </cell>
          <cell r="M114">
            <v>0</v>
          </cell>
          <cell r="N114">
            <v>0</v>
          </cell>
          <cell r="O114">
            <v>242918150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</row>
        <row r="123">
          <cell r="E123">
            <v>13104220906</v>
          </cell>
          <cell r="G123">
            <v>0</v>
          </cell>
          <cell r="H123">
            <v>0</v>
          </cell>
          <cell r="I123">
            <v>2543409075</v>
          </cell>
          <cell r="J123">
            <v>0</v>
          </cell>
          <cell r="K123">
            <v>469432000</v>
          </cell>
          <cell r="L123">
            <v>0</v>
          </cell>
          <cell r="M123">
            <v>0</v>
          </cell>
          <cell r="N123">
            <v>5028438042</v>
          </cell>
          <cell r="O123">
            <v>8041279117</v>
          </cell>
          <cell r="P123">
            <v>6982923056</v>
          </cell>
          <cell r="Q123">
            <v>0</v>
          </cell>
          <cell r="R123">
            <v>5039317802</v>
          </cell>
          <cell r="S123">
            <v>0</v>
          </cell>
          <cell r="T123">
            <v>125000000</v>
          </cell>
          <cell r="U123">
            <v>0</v>
          </cell>
          <cell r="V123">
            <v>0</v>
          </cell>
          <cell r="W123">
            <v>0</v>
          </cell>
          <cell r="X123">
            <v>12147240858</v>
          </cell>
        </row>
        <row r="132">
          <cell r="E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</row>
        <row r="141">
          <cell r="E141">
            <v>1180874550</v>
          </cell>
          <cell r="G141">
            <v>12110000</v>
          </cell>
          <cell r="H141">
            <v>7520000</v>
          </cell>
          <cell r="I141">
            <v>36470000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56100000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300000000</v>
          </cell>
          <cell r="U141">
            <v>0</v>
          </cell>
          <cell r="V141">
            <v>0</v>
          </cell>
          <cell r="W141">
            <v>0</v>
          </cell>
          <cell r="X141">
            <v>300000000</v>
          </cell>
        </row>
        <row r="150">
          <cell r="E150">
            <v>15732599250</v>
          </cell>
          <cell r="G150">
            <v>0</v>
          </cell>
          <cell r="H150">
            <v>0</v>
          </cell>
          <cell r="I150">
            <v>95000000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95000000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</row>
        <row r="159">
          <cell r="E159">
            <v>2578552000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226900000</v>
          </cell>
          <cell r="L159">
            <v>0</v>
          </cell>
          <cell r="M159">
            <v>0</v>
          </cell>
          <cell r="N159">
            <v>0</v>
          </cell>
          <cell r="O159">
            <v>226900000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</row>
        <row r="168">
          <cell r="E168">
            <v>40804500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6512500000</v>
          </cell>
          <cell r="L168">
            <v>0</v>
          </cell>
          <cell r="M168">
            <v>0</v>
          </cell>
          <cell r="N168">
            <v>0</v>
          </cell>
          <cell r="O168">
            <v>6512500000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</row>
        <row r="177">
          <cell r="E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</row>
        <row r="186">
          <cell r="E186">
            <v>414975000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</row>
        <row r="195">
          <cell r="E195">
            <v>732561750</v>
          </cell>
          <cell r="G195">
            <v>0</v>
          </cell>
          <cell r="H195">
            <v>0</v>
          </cell>
          <cell r="I195">
            <v>30000000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30000000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</row>
        <row r="204">
          <cell r="E204">
            <v>180125850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8750000</v>
          </cell>
          <cell r="L204">
            <v>0</v>
          </cell>
          <cell r="M204">
            <v>0</v>
          </cell>
          <cell r="N204">
            <v>0</v>
          </cell>
          <cell r="O204">
            <v>8750000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</row>
        <row r="213">
          <cell r="E213">
            <v>1062893400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</row>
        <row r="222">
          <cell r="E222">
            <v>685000000</v>
          </cell>
          <cell r="G222">
            <v>0</v>
          </cell>
          <cell r="H222">
            <v>0</v>
          </cell>
          <cell r="I222">
            <v>38504000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38504000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</row>
        <row r="231">
          <cell r="E231">
            <v>4447616000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</row>
        <row r="240">
          <cell r="E240">
            <v>753000000</v>
          </cell>
          <cell r="G240">
            <v>44307500</v>
          </cell>
          <cell r="H240">
            <v>20692500</v>
          </cell>
          <cell r="I240">
            <v>63754000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128754000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</row>
        <row r="249">
          <cell r="E249">
            <v>661910136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</row>
        <row r="258">
          <cell r="E258">
            <v>22533000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1388920000</v>
          </cell>
          <cell r="L258">
            <v>0</v>
          </cell>
          <cell r="M258">
            <v>71500000</v>
          </cell>
          <cell r="N258">
            <v>0</v>
          </cell>
          <cell r="O258">
            <v>1460420000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</row>
        <row r="267">
          <cell r="E267">
            <v>353360000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</row>
        <row r="276">
          <cell r="E276">
            <v>27135000</v>
          </cell>
          <cell r="G276">
            <v>2200000</v>
          </cell>
          <cell r="H276">
            <v>80000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2280000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</row>
        <row r="285">
          <cell r="E285">
            <v>608220000</v>
          </cell>
          <cell r="G285">
            <v>0</v>
          </cell>
          <cell r="H285">
            <v>0</v>
          </cell>
          <cell r="I285">
            <v>6000000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6000000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</row>
        <row r="294">
          <cell r="E294">
            <v>405791463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8750000</v>
          </cell>
          <cell r="L294">
            <v>0</v>
          </cell>
          <cell r="M294">
            <v>0</v>
          </cell>
          <cell r="N294">
            <v>0</v>
          </cell>
          <cell r="O294">
            <v>8750000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</row>
        <row r="303">
          <cell r="E303">
            <v>415452985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</row>
        <row r="312">
          <cell r="E312">
            <v>828120960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203288449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203288449</v>
          </cell>
        </row>
        <row r="321">
          <cell r="E321">
            <v>444747253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</row>
        <row r="330">
          <cell r="E330">
            <v>675780000</v>
          </cell>
          <cell r="G330">
            <v>0</v>
          </cell>
          <cell r="H330">
            <v>0</v>
          </cell>
          <cell r="I330">
            <v>50000000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50000000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</row>
        <row r="339">
          <cell r="E339">
            <v>775000000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</row>
        <row r="348">
          <cell r="E348">
            <v>559400000</v>
          </cell>
          <cell r="G348">
            <v>4000000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4000000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</row>
        <row r="357">
          <cell r="E357">
            <v>615000000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</row>
        <row r="366">
          <cell r="E366">
            <v>864234435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</row>
        <row r="375">
          <cell r="E375">
            <v>72500000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</row>
        <row r="384">
          <cell r="E384">
            <v>140000000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</row>
        <row r="393">
          <cell r="E393">
            <v>268011150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</row>
        <row r="402">
          <cell r="E402">
            <v>637392240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</row>
        <row r="411">
          <cell r="E411">
            <v>731308404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</row>
        <row r="420">
          <cell r="E420">
            <v>309250000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</row>
        <row r="429">
          <cell r="E429">
            <v>112500000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</row>
        <row r="438">
          <cell r="E438">
            <v>44300000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7000000</v>
          </cell>
          <cell r="U438">
            <v>0</v>
          </cell>
          <cell r="V438">
            <v>0</v>
          </cell>
          <cell r="W438">
            <v>0</v>
          </cell>
          <cell r="X438">
            <v>7000000</v>
          </cell>
        </row>
        <row r="447">
          <cell r="E447">
            <v>27000000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</row>
        <row r="456">
          <cell r="E456">
            <v>110155750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</row>
        <row r="465">
          <cell r="E465">
            <v>742000000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</row>
        <row r="474">
          <cell r="E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</row>
        <row r="483">
          <cell r="E483">
            <v>25000000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110160000</v>
          </cell>
          <cell r="L483">
            <v>0</v>
          </cell>
          <cell r="M483">
            <v>0</v>
          </cell>
          <cell r="N483">
            <v>0</v>
          </cell>
          <cell r="O483">
            <v>110160000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</row>
        <row r="492">
          <cell r="E492">
            <v>125000000</v>
          </cell>
          <cell r="G492">
            <v>0</v>
          </cell>
          <cell r="H492">
            <v>0</v>
          </cell>
          <cell r="I492">
            <v>9356000</v>
          </cell>
          <cell r="J492">
            <v>0</v>
          </cell>
          <cell r="K492">
            <v>44424000</v>
          </cell>
          <cell r="L492">
            <v>0</v>
          </cell>
          <cell r="M492">
            <v>0</v>
          </cell>
          <cell r="N492">
            <v>0</v>
          </cell>
          <cell r="O492">
            <v>53780000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</row>
        <row r="501">
          <cell r="E501">
            <v>300500000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</row>
        <row r="510">
          <cell r="E510">
            <v>240000000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</row>
        <row r="519">
          <cell r="E519">
            <v>502877850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</row>
        <row r="528">
          <cell r="E528">
            <v>621804000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</row>
        <row r="537">
          <cell r="E537">
            <v>16500000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</row>
        <row r="546">
          <cell r="E546">
            <v>4250000000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</row>
        <row r="555">
          <cell r="E555">
            <v>625000000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</row>
        <row r="564">
          <cell r="E564">
            <v>81000000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</row>
        <row r="573">
          <cell r="E573">
            <v>2492500000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</row>
        <row r="582">
          <cell r="E582">
            <v>0</v>
          </cell>
          <cell r="G582">
            <v>60012500</v>
          </cell>
          <cell r="H582">
            <v>0</v>
          </cell>
          <cell r="I582">
            <v>0</v>
          </cell>
          <cell r="J582">
            <v>0</v>
          </cell>
          <cell r="K582">
            <v>139440000</v>
          </cell>
          <cell r="L582">
            <v>0</v>
          </cell>
          <cell r="M582">
            <v>0</v>
          </cell>
          <cell r="N582">
            <v>0</v>
          </cell>
          <cell r="O582">
            <v>199452500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</row>
        <row r="591">
          <cell r="E591">
            <v>399041500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191362776</v>
          </cell>
          <cell r="L591">
            <v>0</v>
          </cell>
          <cell r="M591">
            <v>0</v>
          </cell>
          <cell r="N591">
            <v>0</v>
          </cell>
          <cell r="O591">
            <v>191362776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</row>
        <row r="600">
          <cell r="E600">
            <v>430000000</v>
          </cell>
          <cell r="G600">
            <v>14000000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14000000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</row>
        <row r="609">
          <cell r="E609">
            <v>499000000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469249000</v>
          </cell>
          <cell r="L609">
            <v>0</v>
          </cell>
          <cell r="M609">
            <v>0</v>
          </cell>
          <cell r="N609">
            <v>0</v>
          </cell>
          <cell r="O609">
            <v>469249000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</row>
        <row r="618">
          <cell r="E618">
            <v>4664007177</v>
          </cell>
          <cell r="G618">
            <v>1561742700</v>
          </cell>
          <cell r="H618">
            <v>21207504</v>
          </cell>
          <cell r="I618">
            <v>0</v>
          </cell>
          <cell r="J618">
            <v>0</v>
          </cell>
          <cell r="K618">
            <v>0</v>
          </cell>
          <cell r="L618">
            <v>77119700</v>
          </cell>
          <cell r="M618">
            <v>0</v>
          </cell>
          <cell r="N618">
            <v>0</v>
          </cell>
          <cell r="O618">
            <v>1660069904</v>
          </cell>
          <cell r="P618">
            <v>0</v>
          </cell>
          <cell r="Q618">
            <v>0</v>
          </cell>
          <cell r="R618">
            <v>97324000</v>
          </cell>
          <cell r="S618">
            <v>1343278010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1440602010</v>
          </cell>
        </row>
        <row r="627">
          <cell r="E627">
            <v>9918518023</v>
          </cell>
          <cell r="G627">
            <v>137534900</v>
          </cell>
          <cell r="H627">
            <v>1830119</v>
          </cell>
          <cell r="I627">
            <v>40245522.450000003</v>
          </cell>
          <cell r="J627">
            <v>0</v>
          </cell>
          <cell r="K627">
            <v>0</v>
          </cell>
          <cell r="L627">
            <v>7107100</v>
          </cell>
          <cell r="M627">
            <v>0</v>
          </cell>
          <cell r="N627">
            <v>0</v>
          </cell>
          <cell r="O627">
            <v>186717641.44999999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</row>
        <row r="636">
          <cell r="E636">
            <v>3195870198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1151915234</v>
          </cell>
          <cell r="L636">
            <v>0</v>
          </cell>
          <cell r="M636">
            <v>0</v>
          </cell>
          <cell r="N636">
            <v>0</v>
          </cell>
          <cell r="O636">
            <v>1151915234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</row>
        <row r="645">
          <cell r="E645">
            <v>62483611755</v>
          </cell>
          <cell r="G645">
            <v>4311864750</v>
          </cell>
          <cell r="H645">
            <v>40581620</v>
          </cell>
          <cell r="I645">
            <v>35007500</v>
          </cell>
          <cell r="J645">
            <v>0</v>
          </cell>
          <cell r="K645">
            <v>576979916</v>
          </cell>
          <cell r="L645">
            <v>228782750</v>
          </cell>
          <cell r="M645">
            <v>0</v>
          </cell>
          <cell r="N645">
            <v>0</v>
          </cell>
          <cell r="O645">
            <v>5193216536</v>
          </cell>
          <cell r="P645">
            <v>0</v>
          </cell>
          <cell r="Q645">
            <v>0</v>
          </cell>
          <cell r="R645">
            <v>584018149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584018149</v>
          </cell>
        </row>
        <row r="654">
          <cell r="E654">
            <v>492220000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12154313902</v>
          </cell>
          <cell r="L654">
            <v>0</v>
          </cell>
          <cell r="M654">
            <v>0</v>
          </cell>
          <cell r="N654">
            <v>0</v>
          </cell>
          <cell r="O654">
            <v>12154313902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547538010</v>
          </cell>
          <cell r="U654">
            <v>0</v>
          </cell>
          <cell r="V654">
            <v>0</v>
          </cell>
          <cell r="W654">
            <v>0</v>
          </cell>
          <cell r="X654">
            <v>547538010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96"/>
  <sheetViews>
    <sheetView tabSelected="1" workbookViewId="0">
      <selection sqref="A1:XFD1048576"/>
    </sheetView>
  </sheetViews>
  <sheetFormatPr defaultColWidth="8.85546875" defaultRowHeight="12.75"/>
  <cols>
    <col min="1" max="1" width="2.42578125" style="10" customWidth="1"/>
    <col min="2" max="2" width="30.85546875" style="77" customWidth="1"/>
    <col min="3" max="3" width="20.85546875" style="12" bestFit="1" customWidth="1"/>
    <col min="4" max="4" width="19.140625" style="12" bestFit="1" customWidth="1"/>
    <col min="5" max="5" width="16.28515625" style="12" bestFit="1" customWidth="1"/>
    <col min="6" max="6" width="19.42578125" style="12" bestFit="1" customWidth="1"/>
    <col min="7" max="7" width="16.28515625" style="12" bestFit="1" customWidth="1"/>
    <col min="8" max="8" width="19.140625" style="12" bestFit="1" customWidth="1"/>
    <col min="9" max="11" width="17.85546875" style="12" bestFit="1" customWidth="1"/>
    <col min="12" max="12" width="20.140625" style="12" bestFit="1" customWidth="1"/>
    <col min="13" max="13" width="17.85546875" style="12" bestFit="1" customWidth="1"/>
    <col min="14" max="14" width="10.7109375" style="12" customWidth="1"/>
    <col min="15" max="15" width="19.140625" style="12" bestFit="1" customWidth="1"/>
    <col min="16" max="16" width="17.85546875" style="12" bestFit="1" customWidth="1"/>
    <col min="17" max="17" width="19.140625" style="12" bestFit="1" customWidth="1"/>
    <col min="18" max="20" width="6.28515625" style="12" customWidth="1"/>
    <col min="21" max="21" width="19" style="12" customWidth="1"/>
    <col min="22" max="22" width="21.5703125" style="12" bestFit="1" customWidth="1"/>
    <col min="23" max="23" width="5" style="12" bestFit="1" customWidth="1"/>
    <col min="24" max="24" width="20.140625" style="9" customWidth="1"/>
    <col min="25" max="25" width="22.42578125" style="10" bestFit="1" customWidth="1"/>
    <col min="26" max="26" width="17.85546875" style="10" bestFit="1" customWidth="1"/>
    <col min="27" max="16384" width="8.85546875" style="10"/>
  </cols>
  <sheetData>
    <row r="1" spans="1:26" s="3" customFormat="1" ht="15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</row>
    <row r="2" spans="1:26" s="5" customFormat="1" ht="15.7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4"/>
    </row>
    <row r="3" spans="1:26" s="3" customFormat="1" ht="15.7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2"/>
    </row>
    <row r="4" spans="1:26" ht="15.75">
      <c r="A4" s="6"/>
      <c r="B4" s="7" t="s">
        <v>3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6">
      <c r="A5" s="11"/>
      <c r="B5" s="11"/>
      <c r="V5" s="8"/>
      <c r="W5" s="8"/>
    </row>
    <row r="6" spans="1:26" s="20" customFormat="1" ht="12.75" customHeight="1">
      <c r="A6" s="13" t="s">
        <v>4</v>
      </c>
      <c r="B6" s="13" t="s">
        <v>5</v>
      </c>
      <c r="C6" s="14" t="s">
        <v>6</v>
      </c>
      <c r="D6" s="15" t="s">
        <v>7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7"/>
      <c r="V6" s="18" t="s">
        <v>6</v>
      </c>
      <c r="W6" s="19" t="s">
        <v>8</v>
      </c>
      <c r="Y6" s="21" t="s">
        <v>6</v>
      </c>
      <c r="Z6" s="22" t="s">
        <v>9</v>
      </c>
    </row>
    <row r="7" spans="1:26" s="20" customFormat="1" ht="24" customHeight="1">
      <c r="A7" s="13"/>
      <c r="B7" s="13"/>
      <c r="C7" s="23" t="s">
        <v>10</v>
      </c>
      <c r="D7" s="24" t="s">
        <v>11</v>
      </c>
      <c r="E7" s="25"/>
      <c r="F7" s="25"/>
      <c r="G7" s="25"/>
      <c r="H7" s="25"/>
      <c r="I7" s="25"/>
      <c r="J7" s="25"/>
      <c r="K7" s="25"/>
      <c r="L7" s="26"/>
      <c r="M7" s="27" t="s">
        <v>12</v>
      </c>
      <c r="N7" s="27"/>
      <c r="O7" s="27"/>
      <c r="P7" s="27"/>
      <c r="Q7" s="27"/>
      <c r="R7" s="27"/>
      <c r="S7" s="27"/>
      <c r="T7" s="27"/>
      <c r="U7" s="27"/>
      <c r="V7" s="28" t="s">
        <v>13</v>
      </c>
      <c r="W7" s="29"/>
      <c r="Y7" s="30"/>
      <c r="Z7" s="31"/>
    </row>
    <row r="8" spans="1:26" s="20" customFormat="1" ht="23.25" customHeight="1">
      <c r="A8" s="13"/>
      <c r="B8" s="13"/>
      <c r="C8" s="32" t="s">
        <v>14</v>
      </c>
      <c r="D8" s="33" t="s">
        <v>15</v>
      </c>
      <c r="E8" s="33" t="s">
        <v>16</v>
      </c>
      <c r="F8" s="33" t="s">
        <v>17</v>
      </c>
      <c r="G8" s="33" t="s">
        <v>18</v>
      </c>
      <c r="H8" s="33" t="s">
        <v>19</v>
      </c>
      <c r="I8" s="33" t="s">
        <v>20</v>
      </c>
      <c r="J8" s="33" t="s">
        <v>21</v>
      </c>
      <c r="K8" s="33" t="s">
        <v>22</v>
      </c>
      <c r="L8" s="33" t="s">
        <v>23</v>
      </c>
      <c r="M8" s="34" t="s">
        <v>22</v>
      </c>
      <c r="N8" s="34" t="s">
        <v>24</v>
      </c>
      <c r="O8" s="34" t="s">
        <v>19</v>
      </c>
      <c r="P8" s="34" t="s">
        <v>21</v>
      </c>
      <c r="Q8" s="34" t="s">
        <v>25</v>
      </c>
      <c r="R8" s="35" t="s">
        <v>26</v>
      </c>
      <c r="S8" s="35"/>
      <c r="T8" s="35"/>
      <c r="U8" s="34" t="s">
        <v>23</v>
      </c>
      <c r="V8" s="36" t="s">
        <v>14</v>
      </c>
      <c r="W8" s="29"/>
      <c r="Y8" s="37" t="s">
        <v>27</v>
      </c>
      <c r="Z8" s="31"/>
    </row>
    <row r="9" spans="1:26" s="20" customFormat="1" ht="76.5">
      <c r="A9" s="13"/>
      <c r="B9" s="13"/>
      <c r="C9" s="38" t="s">
        <v>28</v>
      </c>
      <c r="D9" s="39"/>
      <c r="E9" s="39"/>
      <c r="F9" s="39"/>
      <c r="G9" s="39"/>
      <c r="H9" s="39"/>
      <c r="I9" s="39"/>
      <c r="J9" s="39"/>
      <c r="K9" s="39"/>
      <c r="L9" s="39"/>
      <c r="M9" s="40"/>
      <c r="N9" s="40"/>
      <c r="O9" s="40"/>
      <c r="P9" s="40"/>
      <c r="Q9" s="40"/>
      <c r="R9" s="41" t="s">
        <v>29</v>
      </c>
      <c r="S9" s="41" t="s">
        <v>30</v>
      </c>
      <c r="T9" s="41" t="s">
        <v>31</v>
      </c>
      <c r="U9" s="40"/>
      <c r="V9" s="38" t="s">
        <v>28</v>
      </c>
      <c r="W9" s="42"/>
      <c r="Y9" s="37"/>
      <c r="Z9" s="31"/>
    </row>
    <row r="10" spans="1:26" s="45" customFormat="1" ht="15">
      <c r="A10" s="43">
        <v>1</v>
      </c>
      <c r="B10" s="43">
        <v>2</v>
      </c>
      <c r="C10" s="44">
        <v>3</v>
      </c>
      <c r="D10" s="43">
        <v>4</v>
      </c>
      <c r="E10" s="44">
        <v>5</v>
      </c>
      <c r="F10" s="43">
        <v>6</v>
      </c>
      <c r="G10" s="44">
        <v>7</v>
      </c>
      <c r="H10" s="43">
        <v>8</v>
      </c>
      <c r="I10" s="44">
        <v>9</v>
      </c>
      <c r="J10" s="43">
        <v>10</v>
      </c>
      <c r="K10" s="44">
        <v>11</v>
      </c>
      <c r="L10" s="43">
        <v>12</v>
      </c>
      <c r="M10" s="44">
        <v>13</v>
      </c>
      <c r="N10" s="43">
        <v>14</v>
      </c>
      <c r="O10" s="44">
        <v>15</v>
      </c>
      <c r="P10" s="43">
        <v>16</v>
      </c>
      <c r="Q10" s="44">
        <v>17</v>
      </c>
      <c r="R10" s="43">
        <v>18</v>
      </c>
      <c r="S10" s="44">
        <v>19</v>
      </c>
      <c r="T10" s="43">
        <v>20</v>
      </c>
      <c r="U10" s="44">
        <v>21</v>
      </c>
      <c r="V10" s="43">
        <v>22</v>
      </c>
      <c r="W10" s="44">
        <v>23</v>
      </c>
      <c r="Y10" s="37" t="s">
        <v>32</v>
      </c>
      <c r="Z10" s="46"/>
    </row>
    <row r="11" spans="1:26">
      <c r="A11" s="47">
        <v>1</v>
      </c>
      <c r="B11" s="48" t="s">
        <v>33</v>
      </c>
      <c r="C11" s="49">
        <f>'[1]Rekap SKPD'!E15</f>
        <v>270478072441</v>
      </c>
      <c r="D11" s="49">
        <f>'[1]Rekap SKPD'!G15</f>
        <v>58719077623</v>
      </c>
      <c r="E11" s="49">
        <f>'[1]Rekap SKPD'!H15</f>
        <v>0</v>
      </c>
      <c r="F11" s="49">
        <f>'[1]Rekap SKPD'!I15</f>
        <v>83286098625</v>
      </c>
      <c r="G11" s="49">
        <f>'[1]Rekap SKPD'!J15</f>
        <v>0</v>
      </c>
      <c r="H11" s="49">
        <f>'[1]Rekap SKPD'!K15</f>
        <v>0</v>
      </c>
      <c r="I11" s="49">
        <f>'[1]Rekap SKPD'!L15</f>
        <v>948345959</v>
      </c>
      <c r="J11" s="49">
        <f>'[1]Rekap SKPD'!M15</f>
        <v>0</v>
      </c>
      <c r="K11" s="49">
        <f>'[1]Rekap SKPD'!N15</f>
        <v>0</v>
      </c>
      <c r="L11" s="49">
        <f>'[1]Rekap SKPD'!O15</f>
        <v>142953522207</v>
      </c>
      <c r="M11" s="49">
        <f>'[1]Rekap SKPD'!P15</f>
        <v>0</v>
      </c>
      <c r="N11" s="49">
        <f>'[1]Rekap SKPD'!Q15</f>
        <v>0</v>
      </c>
      <c r="O11" s="49">
        <f>'[1]Rekap SKPD'!R15</f>
        <v>0</v>
      </c>
      <c r="P11" s="49">
        <f>'[1]Rekap SKPD'!S15</f>
        <v>0</v>
      </c>
      <c r="Q11" s="49">
        <f>'[1]Rekap SKPD'!T15</f>
        <v>20403486981</v>
      </c>
      <c r="R11" s="49">
        <f>'[1]Rekap SKPD'!U15</f>
        <v>0</v>
      </c>
      <c r="S11" s="49">
        <f>'[1]Rekap SKPD'!V15</f>
        <v>0</v>
      </c>
      <c r="T11" s="49">
        <f>'[1]Rekap SKPD'!W15</f>
        <v>0</v>
      </c>
      <c r="U11" s="49">
        <f>'[1]Rekap SKPD'!X15</f>
        <v>20403486981</v>
      </c>
      <c r="V11" s="50">
        <f>C11+D11+E11+F11+G11+H11+I11+J11+K11-M11-N11-O11-P11-Q11-R11-S11-T11</f>
        <v>393028107667</v>
      </c>
      <c r="W11" s="50"/>
      <c r="Y11" s="12">
        <v>393028107667</v>
      </c>
      <c r="Z11" s="51">
        <f>V11-Y11</f>
        <v>0</v>
      </c>
    </row>
    <row r="12" spans="1:26">
      <c r="A12" s="47">
        <v>2</v>
      </c>
      <c r="B12" s="48" t="s">
        <v>34</v>
      </c>
      <c r="C12" s="49">
        <f>'[1]Rekap SKPD'!E24</f>
        <v>35973823687</v>
      </c>
      <c r="D12" s="49">
        <f>'[1]Rekap SKPD'!G24</f>
        <v>1497937200</v>
      </c>
      <c r="E12" s="49">
        <f>'[1]Rekap SKPD'!H24</f>
        <v>110073450</v>
      </c>
      <c r="F12" s="49">
        <f>'[1]Rekap SKPD'!I24</f>
        <v>0</v>
      </c>
      <c r="G12" s="49">
        <f>'[1]Rekap SKPD'!J24</f>
        <v>0</v>
      </c>
      <c r="H12" s="49">
        <f>'[1]Rekap SKPD'!K24</f>
        <v>0</v>
      </c>
      <c r="I12" s="49">
        <f>'[1]Rekap SKPD'!L24</f>
        <v>78838800</v>
      </c>
      <c r="J12" s="49">
        <f>'[1]Rekap SKPD'!M24</f>
        <v>1422423600</v>
      </c>
      <c r="K12" s="49">
        <f>'[1]Rekap SKPD'!N24</f>
        <v>0</v>
      </c>
      <c r="L12" s="49">
        <f>'[1]Rekap SKPD'!O24</f>
        <v>3109273050</v>
      </c>
      <c r="M12" s="49">
        <f>'[1]Rekap SKPD'!P24</f>
        <v>0</v>
      </c>
      <c r="N12" s="49">
        <f>'[1]Rekap SKPD'!Q24</f>
        <v>0</v>
      </c>
      <c r="O12" s="49">
        <f>'[1]Rekap SKPD'!R24</f>
        <v>0</v>
      </c>
      <c r="P12" s="49">
        <f>'[1]Rekap SKPD'!S24</f>
        <v>0</v>
      </c>
      <c r="Q12" s="49">
        <f>'[1]Rekap SKPD'!T24</f>
        <v>432834000</v>
      </c>
      <c r="R12" s="49">
        <f>'[1]Rekap SKPD'!U24</f>
        <v>0</v>
      </c>
      <c r="S12" s="49">
        <f>'[1]Rekap SKPD'!V24</f>
        <v>0</v>
      </c>
      <c r="T12" s="49">
        <f>'[1]Rekap SKPD'!W24</f>
        <v>0</v>
      </c>
      <c r="U12" s="49">
        <f>'[1]Rekap SKPD'!X24</f>
        <v>432834000</v>
      </c>
      <c r="V12" s="50">
        <f t="shared" ref="V12:V75" si="0">C12+D12+E12+F12+G12+H12+I12+J12+K12-M12-N12-O12-P12-Q12-R12-S12-T12</f>
        <v>38650262737</v>
      </c>
      <c r="W12" s="50"/>
      <c r="Y12" s="12">
        <v>38650262737</v>
      </c>
      <c r="Z12" s="51">
        <f t="shared" ref="Z12:Z75" si="1">V12-Y12</f>
        <v>0</v>
      </c>
    </row>
    <row r="13" spans="1:26">
      <c r="A13" s="47">
        <v>3</v>
      </c>
      <c r="B13" s="48" t="s">
        <v>35</v>
      </c>
      <c r="C13" s="49">
        <f>'[1]Rekap SKPD'!E33</f>
        <v>9864709554</v>
      </c>
      <c r="D13" s="49">
        <f>'[1]Rekap SKPD'!G33</f>
        <v>2715377000</v>
      </c>
      <c r="E13" s="49">
        <f>'[1]Rekap SKPD'!H33</f>
        <v>25000000</v>
      </c>
      <c r="F13" s="49">
        <f>'[1]Rekap SKPD'!I33</f>
        <v>85760000</v>
      </c>
      <c r="G13" s="49">
        <f>'[1]Rekap SKPD'!J33</f>
        <v>0</v>
      </c>
      <c r="H13" s="49">
        <f>'[1]Rekap SKPD'!K33</f>
        <v>0</v>
      </c>
      <c r="I13" s="49">
        <f>'[1]Rekap SKPD'!L33</f>
        <v>144146000</v>
      </c>
      <c r="J13" s="49">
        <f>'[1]Rekap SKPD'!M33</f>
        <v>0</v>
      </c>
      <c r="K13" s="49">
        <f>'[1]Rekap SKPD'!N33</f>
        <v>0</v>
      </c>
      <c r="L13" s="49">
        <f>'[1]Rekap SKPD'!O33</f>
        <v>2970283000</v>
      </c>
      <c r="M13" s="49">
        <f>'[1]Rekap SKPD'!P33</f>
        <v>0</v>
      </c>
      <c r="N13" s="49">
        <f>'[1]Rekap SKPD'!Q33</f>
        <v>0</v>
      </c>
      <c r="O13" s="49">
        <f>'[1]Rekap SKPD'!R33</f>
        <v>0</v>
      </c>
      <c r="P13" s="49">
        <f>'[1]Rekap SKPD'!S33</f>
        <v>0</v>
      </c>
      <c r="Q13" s="49">
        <f>'[1]Rekap SKPD'!T33</f>
        <v>0</v>
      </c>
      <c r="R13" s="49">
        <f>'[1]Rekap SKPD'!U33</f>
        <v>0</v>
      </c>
      <c r="S13" s="49">
        <f>'[1]Rekap SKPD'!V33</f>
        <v>0</v>
      </c>
      <c r="T13" s="49">
        <f>'[1]Rekap SKPD'!W33</f>
        <v>0</v>
      </c>
      <c r="U13" s="49">
        <f>'[1]Rekap SKPD'!X33</f>
        <v>0</v>
      </c>
      <c r="V13" s="50">
        <f t="shared" si="0"/>
        <v>12834992554</v>
      </c>
      <c r="W13" s="50"/>
      <c r="Y13" s="12">
        <v>12592136554</v>
      </c>
      <c r="Z13" s="51">
        <f t="shared" si="1"/>
        <v>242856000</v>
      </c>
    </row>
    <row r="14" spans="1:26">
      <c r="A14" s="47">
        <v>4</v>
      </c>
      <c r="B14" s="48" t="s">
        <v>36</v>
      </c>
      <c r="C14" s="49">
        <f>'[1]Rekap SKPD'!E42</f>
        <v>54237970675</v>
      </c>
      <c r="D14" s="49">
        <f>'[1]Rekap SKPD'!G42</f>
        <v>14192779450</v>
      </c>
      <c r="E14" s="49">
        <f>'[1]Rekap SKPD'!H42</f>
        <v>342983845</v>
      </c>
      <c r="F14" s="49">
        <f>'[1]Rekap SKPD'!I42</f>
        <v>0</v>
      </c>
      <c r="G14" s="49">
        <f>'[1]Rekap SKPD'!J42</f>
        <v>66289250</v>
      </c>
      <c r="H14" s="49">
        <f>'[1]Rekap SKPD'!K42</f>
        <v>0</v>
      </c>
      <c r="I14" s="49">
        <f>'[1]Rekap SKPD'!L42</f>
        <v>749314675</v>
      </c>
      <c r="J14" s="49">
        <f>'[1]Rekap SKPD'!M42</f>
        <v>0</v>
      </c>
      <c r="K14" s="49">
        <f>'[1]Rekap SKPD'!N42</f>
        <v>0</v>
      </c>
      <c r="L14" s="49">
        <f>'[1]Rekap SKPD'!O42</f>
        <v>15351367220</v>
      </c>
      <c r="M14" s="49">
        <f>'[1]Rekap SKPD'!P42</f>
        <v>0</v>
      </c>
      <c r="N14" s="49">
        <f>'[1]Rekap SKPD'!Q42</f>
        <v>0</v>
      </c>
      <c r="O14" s="49">
        <f>'[1]Rekap SKPD'!R42</f>
        <v>2839363000</v>
      </c>
      <c r="P14" s="49">
        <f>'[1]Rekap SKPD'!S42</f>
        <v>0</v>
      </c>
      <c r="Q14" s="49">
        <f>'[1]Rekap SKPD'!T42</f>
        <v>390117000</v>
      </c>
      <c r="R14" s="49">
        <f>'[1]Rekap SKPD'!U42</f>
        <v>0</v>
      </c>
      <c r="S14" s="49">
        <f>'[1]Rekap SKPD'!V42</f>
        <v>0</v>
      </c>
      <c r="T14" s="49">
        <f>'[1]Rekap SKPD'!W42</f>
        <v>0</v>
      </c>
      <c r="U14" s="49">
        <f>'[1]Rekap SKPD'!X42</f>
        <v>3229480000</v>
      </c>
      <c r="V14" s="50">
        <f t="shared" si="0"/>
        <v>66359857895</v>
      </c>
      <c r="W14" s="50"/>
      <c r="Y14" s="12">
        <v>66679466825</v>
      </c>
      <c r="Z14" s="51">
        <f t="shared" si="1"/>
        <v>-319608930</v>
      </c>
    </row>
    <row r="15" spans="1:26">
      <c r="A15" s="47">
        <v>5</v>
      </c>
      <c r="B15" s="48" t="s">
        <v>37</v>
      </c>
      <c r="C15" s="49">
        <f>'[1]Rekap SKPD'!E51</f>
        <v>6938838200</v>
      </c>
      <c r="D15" s="49">
        <f>'[1]Rekap SKPD'!G51</f>
        <v>0</v>
      </c>
      <c r="E15" s="49">
        <f>'[1]Rekap SKPD'!H51</f>
        <v>0</v>
      </c>
      <c r="F15" s="49">
        <f>'[1]Rekap SKPD'!I51</f>
        <v>0</v>
      </c>
      <c r="G15" s="49">
        <f>'[1]Rekap SKPD'!J51</f>
        <v>0</v>
      </c>
      <c r="H15" s="49">
        <f>'[1]Rekap SKPD'!K51</f>
        <v>0</v>
      </c>
      <c r="I15" s="49">
        <f>'[1]Rekap SKPD'!L51</f>
        <v>0</v>
      </c>
      <c r="J15" s="49">
        <f>'[1]Rekap SKPD'!M51</f>
        <v>0</v>
      </c>
      <c r="K15" s="49">
        <f>'[1]Rekap SKPD'!N51</f>
        <v>0</v>
      </c>
      <c r="L15" s="49">
        <f>'[1]Rekap SKPD'!O51</f>
        <v>0</v>
      </c>
      <c r="M15" s="49">
        <f>'[1]Rekap SKPD'!P51</f>
        <v>0</v>
      </c>
      <c r="N15" s="49">
        <f>'[1]Rekap SKPD'!Q51</f>
        <v>0</v>
      </c>
      <c r="O15" s="49">
        <f>'[1]Rekap SKPD'!R51</f>
        <v>6512500000</v>
      </c>
      <c r="P15" s="49">
        <f>'[1]Rekap SKPD'!S51</f>
        <v>0</v>
      </c>
      <c r="Q15" s="49">
        <f>'[1]Rekap SKPD'!T51</f>
        <v>0</v>
      </c>
      <c r="R15" s="49">
        <f>'[1]Rekap SKPD'!U51</f>
        <v>0</v>
      </c>
      <c r="S15" s="49">
        <f>'[1]Rekap SKPD'!V51</f>
        <v>0</v>
      </c>
      <c r="T15" s="49">
        <f>'[1]Rekap SKPD'!W51</f>
        <v>0</v>
      </c>
      <c r="U15" s="49">
        <f>'[1]Rekap SKPD'!X51</f>
        <v>6512500000</v>
      </c>
      <c r="V15" s="50">
        <f t="shared" si="0"/>
        <v>426338200</v>
      </c>
      <c r="W15" s="50"/>
      <c r="Y15" s="12">
        <v>426338200</v>
      </c>
      <c r="Z15" s="51">
        <f t="shared" si="1"/>
        <v>0</v>
      </c>
    </row>
    <row r="16" spans="1:26">
      <c r="A16" s="47">
        <v>6</v>
      </c>
      <c r="B16" s="48" t="s">
        <v>38</v>
      </c>
      <c r="C16" s="49">
        <f>'[1]Rekap SKPD'!E60</f>
        <v>4313561600</v>
      </c>
      <c r="D16" s="49">
        <f>'[1]Rekap SKPD'!G60</f>
        <v>617255000</v>
      </c>
      <c r="E16" s="49">
        <f>'[1]Rekap SKPD'!H60</f>
        <v>21090835</v>
      </c>
      <c r="F16" s="49">
        <f>'[1]Rekap SKPD'!I60</f>
        <v>0</v>
      </c>
      <c r="G16" s="49">
        <f>'[1]Rekap SKPD'!J60</f>
        <v>0</v>
      </c>
      <c r="H16" s="49">
        <f>'[1]Rekap SKPD'!K60</f>
        <v>0</v>
      </c>
      <c r="I16" s="49">
        <f>'[1]Rekap SKPD'!L60</f>
        <v>0</v>
      </c>
      <c r="J16" s="49">
        <f>'[1]Rekap SKPD'!M60</f>
        <v>0</v>
      </c>
      <c r="K16" s="49">
        <f>'[1]Rekap SKPD'!N60</f>
        <v>0</v>
      </c>
      <c r="L16" s="49">
        <f>'[1]Rekap SKPD'!O60</f>
        <v>638345835</v>
      </c>
      <c r="M16" s="49">
        <f>'[1]Rekap SKPD'!P60</f>
        <v>0</v>
      </c>
      <c r="N16" s="49">
        <f>'[1]Rekap SKPD'!Q60</f>
        <v>0</v>
      </c>
      <c r="O16" s="49">
        <f>'[1]Rekap SKPD'!R60</f>
        <v>0</v>
      </c>
      <c r="P16" s="49">
        <f>'[1]Rekap SKPD'!S60</f>
        <v>0</v>
      </c>
      <c r="Q16" s="49">
        <f>'[1]Rekap SKPD'!T60</f>
        <v>0</v>
      </c>
      <c r="R16" s="49">
        <f>'[1]Rekap SKPD'!U60</f>
        <v>0</v>
      </c>
      <c r="S16" s="49">
        <f>'[1]Rekap SKPD'!V60</f>
        <v>0</v>
      </c>
      <c r="T16" s="49">
        <f>'[1]Rekap SKPD'!W60</f>
        <v>0</v>
      </c>
      <c r="U16" s="49">
        <f>'[1]Rekap SKPD'!X60</f>
        <v>0</v>
      </c>
      <c r="V16" s="50">
        <f t="shared" si="0"/>
        <v>4951907435</v>
      </c>
      <c r="W16" s="50"/>
      <c r="Y16" s="12">
        <v>4951907435</v>
      </c>
      <c r="Z16" s="51">
        <f t="shared" si="1"/>
        <v>0</v>
      </c>
    </row>
    <row r="17" spans="1:26" s="55" customFormat="1">
      <c r="A17" s="47">
        <v>7</v>
      </c>
      <c r="B17" s="48" t="s">
        <v>39</v>
      </c>
      <c r="C17" s="49">
        <f>'[1]Rekap SKPD'!E69</f>
        <v>1777332500</v>
      </c>
      <c r="D17" s="49">
        <f>'[1]Rekap SKPD'!G69</f>
        <v>909908742</v>
      </c>
      <c r="E17" s="49">
        <f>'[1]Rekap SKPD'!H69</f>
        <v>26975840.149999999</v>
      </c>
      <c r="F17" s="49">
        <f>'[1]Rekap SKPD'!I69</f>
        <v>0</v>
      </c>
      <c r="G17" s="49">
        <f>'[1]Rekap SKPD'!J69</f>
        <v>0</v>
      </c>
      <c r="H17" s="49">
        <f>'[1]Rekap SKPD'!K69</f>
        <v>0</v>
      </c>
      <c r="I17" s="49">
        <f>'[1]Rekap SKPD'!L69</f>
        <v>44307774.850000001</v>
      </c>
      <c r="J17" s="49">
        <f>'[1]Rekap SKPD'!M69</f>
        <v>0</v>
      </c>
      <c r="K17" s="49">
        <f>'[1]Rekap SKPD'!N69</f>
        <v>0</v>
      </c>
      <c r="L17" s="49">
        <f>'[1]Rekap SKPD'!O69</f>
        <v>981192357</v>
      </c>
      <c r="M17" s="49">
        <f>'[1]Rekap SKPD'!P69</f>
        <v>0</v>
      </c>
      <c r="N17" s="49">
        <f>'[1]Rekap SKPD'!Q69</f>
        <v>0</v>
      </c>
      <c r="O17" s="49">
        <f>'[1]Rekap SKPD'!R69</f>
        <v>0</v>
      </c>
      <c r="P17" s="49">
        <f>'[1]Rekap SKPD'!S69</f>
        <v>0</v>
      </c>
      <c r="Q17" s="49">
        <f>'[1]Rekap SKPD'!T69</f>
        <v>0</v>
      </c>
      <c r="R17" s="49">
        <f>'[1]Rekap SKPD'!U69</f>
        <v>0</v>
      </c>
      <c r="S17" s="49">
        <f>'[1]Rekap SKPD'!V69</f>
        <v>0</v>
      </c>
      <c r="T17" s="49">
        <f>'[1]Rekap SKPD'!W69</f>
        <v>0</v>
      </c>
      <c r="U17" s="49">
        <f>'[1]Rekap SKPD'!X69</f>
        <v>0</v>
      </c>
      <c r="V17" s="50">
        <f t="shared" si="0"/>
        <v>2758524857</v>
      </c>
      <c r="W17" s="52"/>
      <c r="X17" s="53"/>
      <c r="Y17" s="54">
        <v>2758524857</v>
      </c>
      <c r="Z17" s="51">
        <f t="shared" si="1"/>
        <v>0</v>
      </c>
    </row>
    <row r="18" spans="1:26">
      <c r="A18" s="47">
        <v>8</v>
      </c>
      <c r="B18" s="48" t="s">
        <v>40</v>
      </c>
      <c r="C18" s="49">
        <f>'[1]Rekap SKPD'!E78</f>
        <v>510930000</v>
      </c>
      <c r="D18" s="49">
        <f>'[1]Rekap SKPD'!G78</f>
        <v>45046750</v>
      </c>
      <c r="E18" s="49">
        <f>'[1]Rekap SKPD'!H78</f>
        <v>200000</v>
      </c>
      <c r="F18" s="49">
        <f>'[1]Rekap SKPD'!I78</f>
        <v>18440000</v>
      </c>
      <c r="G18" s="49">
        <f>'[1]Rekap SKPD'!J78</f>
        <v>0</v>
      </c>
      <c r="H18" s="49">
        <f>'[1]Rekap SKPD'!K78</f>
        <v>0</v>
      </c>
      <c r="I18" s="49">
        <f>'[1]Rekap SKPD'!L78</f>
        <v>0</v>
      </c>
      <c r="J18" s="49">
        <f>'[1]Rekap SKPD'!M78</f>
        <v>0</v>
      </c>
      <c r="K18" s="49">
        <f>'[1]Rekap SKPD'!N78</f>
        <v>0</v>
      </c>
      <c r="L18" s="49">
        <f>'[1]Rekap SKPD'!O78</f>
        <v>63686750</v>
      </c>
      <c r="M18" s="49">
        <f>'[1]Rekap SKPD'!P78</f>
        <v>0</v>
      </c>
      <c r="N18" s="49">
        <f>'[1]Rekap SKPD'!Q78</f>
        <v>0</v>
      </c>
      <c r="O18" s="49">
        <f>'[1]Rekap SKPD'!R78</f>
        <v>17500000</v>
      </c>
      <c r="P18" s="49">
        <f>'[1]Rekap SKPD'!S78</f>
        <v>0</v>
      </c>
      <c r="Q18" s="49">
        <f>'[1]Rekap SKPD'!T78</f>
        <v>0</v>
      </c>
      <c r="R18" s="49">
        <f>'[1]Rekap SKPD'!U78</f>
        <v>0</v>
      </c>
      <c r="S18" s="49">
        <f>'[1]Rekap SKPD'!V78</f>
        <v>0</v>
      </c>
      <c r="T18" s="49">
        <f>'[1]Rekap SKPD'!W78</f>
        <v>0</v>
      </c>
      <c r="U18" s="49">
        <f>'[1]Rekap SKPD'!X78</f>
        <v>17500000</v>
      </c>
      <c r="V18" s="50">
        <f t="shared" si="0"/>
        <v>557116750</v>
      </c>
      <c r="W18" s="50"/>
      <c r="Y18" s="12">
        <v>557116750</v>
      </c>
      <c r="Z18" s="51">
        <f t="shared" si="1"/>
        <v>0</v>
      </c>
    </row>
    <row r="19" spans="1:26">
      <c r="A19" s="47">
        <v>9</v>
      </c>
      <c r="B19" s="48" t="s">
        <v>41</v>
      </c>
      <c r="C19" s="49">
        <f>'[1]Rekap SKPD'!E87</f>
        <v>531375380</v>
      </c>
      <c r="D19" s="49">
        <f>'[1]Rekap SKPD'!G87</f>
        <v>399869400</v>
      </c>
      <c r="E19" s="49">
        <f>'[1]Rekap SKPD'!H87</f>
        <v>28592230</v>
      </c>
      <c r="F19" s="49">
        <f>'[1]Rekap SKPD'!I87</f>
        <v>0</v>
      </c>
      <c r="G19" s="49">
        <f>'[1]Rekap SKPD'!J87</f>
        <v>0</v>
      </c>
      <c r="H19" s="49">
        <f>'[1]Rekap SKPD'!K87</f>
        <v>0</v>
      </c>
      <c r="I19" s="49">
        <f>'[1]Rekap SKPD'!L87</f>
        <v>20782600</v>
      </c>
      <c r="J19" s="49">
        <f>'[1]Rekap SKPD'!M87</f>
        <v>0</v>
      </c>
      <c r="K19" s="49">
        <f>'[1]Rekap SKPD'!N87</f>
        <v>0</v>
      </c>
      <c r="L19" s="49">
        <f>'[1]Rekap SKPD'!O87</f>
        <v>449244230</v>
      </c>
      <c r="M19" s="49">
        <f>'[1]Rekap SKPD'!P87</f>
        <v>0</v>
      </c>
      <c r="N19" s="49">
        <f>'[1]Rekap SKPD'!Q87</f>
        <v>0</v>
      </c>
      <c r="O19" s="49">
        <f>'[1]Rekap SKPD'!R87</f>
        <v>0</v>
      </c>
      <c r="P19" s="49">
        <f>'[1]Rekap SKPD'!S87</f>
        <v>0</v>
      </c>
      <c r="Q19" s="49">
        <f>'[1]Rekap SKPD'!T87</f>
        <v>0</v>
      </c>
      <c r="R19" s="49">
        <f>'[1]Rekap SKPD'!U87</f>
        <v>0</v>
      </c>
      <c r="S19" s="49">
        <f>'[1]Rekap SKPD'!V87</f>
        <v>0</v>
      </c>
      <c r="T19" s="49">
        <f>'[1]Rekap SKPD'!W87</f>
        <v>0</v>
      </c>
      <c r="U19" s="49">
        <f>'[1]Rekap SKPD'!X87</f>
        <v>0</v>
      </c>
      <c r="V19" s="50">
        <f t="shared" si="0"/>
        <v>980619610</v>
      </c>
      <c r="W19" s="50"/>
      <c r="Y19" s="12">
        <v>980619610</v>
      </c>
      <c r="Z19" s="51">
        <f t="shared" si="1"/>
        <v>0</v>
      </c>
    </row>
    <row r="20" spans="1:26" s="59" customFormat="1">
      <c r="A20" s="47">
        <v>10</v>
      </c>
      <c r="B20" s="48" t="s">
        <v>42</v>
      </c>
      <c r="C20" s="49">
        <f>'[1]Rekap SKPD'!E96</f>
        <v>449271000</v>
      </c>
      <c r="D20" s="49">
        <f>'[1]Rekap SKPD'!G96</f>
        <v>147712000</v>
      </c>
      <c r="E20" s="49">
        <f>'[1]Rekap SKPD'!H96</f>
        <v>0</v>
      </c>
      <c r="F20" s="49">
        <f>'[1]Rekap SKPD'!I96</f>
        <v>0</v>
      </c>
      <c r="G20" s="49">
        <f>'[1]Rekap SKPD'!J96</f>
        <v>327500000</v>
      </c>
      <c r="H20" s="49">
        <f>'[1]Rekap SKPD'!K96</f>
        <v>0</v>
      </c>
      <c r="I20" s="49">
        <f>'[1]Rekap SKPD'!L96</f>
        <v>6248000</v>
      </c>
      <c r="J20" s="49">
        <f>'[1]Rekap SKPD'!M96</f>
        <v>0</v>
      </c>
      <c r="K20" s="49">
        <f>'[1]Rekap SKPD'!N96</f>
        <v>0</v>
      </c>
      <c r="L20" s="49">
        <f>'[1]Rekap SKPD'!O96</f>
        <v>481460000</v>
      </c>
      <c r="M20" s="49">
        <f>'[1]Rekap SKPD'!P96</f>
        <v>0</v>
      </c>
      <c r="N20" s="49">
        <f>'[1]Rekap SKPD'!Q96</f>
        <v>0</v>
      </c>
      <c r="O20" s="49">
        <f>'[1]Rekap SKPD'!R96</f>
        <v>0</v>
      </c>
      <c r="P20" s="49">
        <f>'[1]Rekap SKPD'!S96</f>
        <v>0</v>
      </c>
      <c r="Q20" s="49">
        <f>'[1]Rekap SKPD'!T96</f>
        <v>50000000</v>
      </c>
      <c r="R20" s="49">
        <f>'[1]Rekap SKPD'!U96</f>
        <v>0</v>
      </c>
      <c r="S20" s="49">
        <f>'[1]Rekap SKPD'!V96</f>
        <v>0</v>
      </c>
      <c r="T20" s="49">
        <f>'[1]Rekap SKPD'!W96</f>
        <v>0</v>
      </c>
      <c r="U20" s="49">
        <f>'[1]Rekap SKPD'!X96</f>
        <v>50000000</v>
      </c>
      <c r="V20" s="50">
        <f t="shared" si="0"/>
        <v>880731000</v>
      </c>
      <c r="W20" s="56"/>
      <c r="X20" s="57"/>
      <c r="Y20" s="58">
        <v>874483000</v>
      </c>
      <c r="Z20" s="51">
        <f t="shared" si="1"/>
        <v>6248000</v>
      </c>
    </row>
    <row r="21" spans="1:26">
      <c r="A21" s="47">
        <v>11</v>
      </c>
      <c r="B21" s="48" t="s">
        <v>43</v>
      </c>
      <c r="C21" s="49">
        <f>'[1]Rekap SKPD'!E105</f>
        <v>4841502949</v>
      </c>
      <c r="D21" s="49">
        <f>'[1]Rekap SKPD'!G105</f>
        <v>0</v>
      </c>
      <c r="E21" s="49">
        <f>'[1]Rekap SKPD'!H105</f>
        <v>0</v>
      </c>
      <c r="F21" s="49">
        <f>'[1]Rekap SKPD'!I105</f>
        <v>0</v>
      </c>
      <c r="G21" s="49">
        <f>'[1]Rekap SKPD'!J105</f>
        <v>0</v>
      </c>
      <c r="H21" s="49">
        <f>'[1]Rekap SKPD'!K105</f>
        <v>0</v>
      </c>
      <c r="I21" s="49">
        <f>'[1]Rekap SKPD'!L105</f>
        <v>0</v>
      </c>
      <c r="J21" s="49">
        <f>'[1]Rekap SKPD'!M105</f>
        <v>0</v>
      </c>
      <c r="K21" s="49">
        <f>'[1]Rekap SKPD'!N105</f>
        <v>0</v>
      </c>
      <c r="L21" s="49">
        <f>'[1]Rekap SKPD'!O105</f>
        <v>0</v>
      </c>
      <c r="M21" s="49">
        <f>'[1]Rekap SKPD'!P105</f>
        <v>0</v>
      </c>
      <c r="N21" s="49">
        <f>'[1]Rekap SKPD'!Q105</f>
        <v>0</v>
      </c>
      <c r="O21" s="49">
        <f>'[1]Rekap SKPD'!R105</f>
        <v>576979916</v>
      </c>
      <c r="P21" s="49">
        <f>'[1]Rekap SKPD'!S105</f>
        <v>0</v>
      </c>
      <c r="Q21" s="49">
        <f>'[1]Rekap SKPD'!T105</f>
        <v>0</v>
      </c>
      <c r="R21" s="49">
        <f>'[1]Rekap SKPD'!U105</f>
        <v>0</v>
      </c>
      <c r="S21" s="49">
        <f>'[1]Rekap SKPD'!V105</f>
        <v>0</v>
      </c>
      <c r="T21" s="49">
        <f>'[1]Rekap SKPD'!W105</f>
        <v>0</v>
      </c>
      <c r="U21" s="49">
        <f>'[1]Rekap SKPD'!X105</f>
        <v>576979916</v>
      </c>
      <c r="V21" s="50">
        <f t="shared" si="0"/>
        <v>4264523033</v>
      </c>
      <c r="W21" s="50"/>
      <c r="Y21" s="12">
        <v>4264523033</v>
      </c>
      <c r="Z21" s="51">
        <f t="shared" si="1"/>
        <v>0</v>
      </c>
    </row>
    <row r="22" spans="1:26">
      <c r="A22" s="47">
        <v>12</v>
      </c>
      <c r="B22" s="48" t="s">
        <v>44</v>
      </c>
      <c r="C22" s="49">
        <f>'[1]Rekap SKPD'!E114</f>
        <v>49397100</v>
      </c>
      <c r="D22" s="49">
        <f>'[1]Rekap SKPD'!G114</f>
        <v>23610000</v>
      </c>
      <c r="E22" s="49">
        <f>'[1]Rekap SKPD'!H114</f>
        <v>355000</v>
      </c>
      <c r="F22" s="49">
        <f>'[1]Rekap SKPD'!I114</f>
        <v>0</v>
      </c>
      <c r="G22" s="49">
        <f>'[1]Rekap SKPD'!J114</f>
        <v>0</v>
      </c>
      <c r="H22" s="49">
        <f>'[1]Rekap SKPD'!K114</f>
        <v>218953150</v>
      </c>
      <c r="I22" s="49">
        <f>'[1]Rekap SKPD'!L114</f>
        <v>0</v>
      </c>
      <c r="J22" s="49">
        <f>'[1]Rekap SKPD'!M114</f>
        <v>0</v>
      </c>
      <c r="K22" s="49">
        <f>'[1]Rekap SKPD'!N114</f>
        <v>0</v>
      </c>
      <c r="L22" s="49">
        <f>'[1]Rekap SKPD'!O114</f>
        <v>242918150</v>
      </c>
      <c r="M22" s="49">
        <f>'[1]Rekap SKPD'!P114</f>
        <v>0</v>
      </c>
      <c r="N22" s="49">
        <f>'[1]Rekap SKPD'!Q114</f>
        <v>0</v>
      </c>
      <c r="O22" s="49">
        <f>'[1]Rekap SKPD'!R114</f>
        <v>0</v>
      </c>
      <c r="P22" s="49">
        <f>'[1]Rekap SKPD'!S114</f>
        <v>0</v>
      </c>
      <c r="Q22" s="49">
        <f>'[1]Rekap SKPD'!T114</f>
        <v>0</v>
      </c>
      <c r="R22" s="49">
        <f>'[1]Rekap SKPD'!U114</f>
        <v>0</v>
      </c>
      <c r="S22" s="49">
        <f>'[1]Rekap SKPD'!V114</f>
        <v>0</v>
      </c>
      <c r="T22" s="49">
        <f>'[1]Rekap SKPD'!W114</f>
        <v>0</v>
      </c>
      <c r="U22" s="49">
        <f>'[1]Rekap SKPD'!X114</f>
        <v>0</v>
      </c>
      <c r="V22" s="50">
        <f t="shared" si="0"/>
        <v>292315250</v>
      </c>
      <c r="W22" s="50"/>
      <c r="Y22" s="12">
        <v>292315250</v>
      </c>
      <c r="Z22" s="51">
        <f t="shared" si="1"/>
        <v>0</v>
      </c>
    </row>
    <row r="23" spans="1:26">
      <c r="A23" s="47">
        <v>13</v>
      </c>
      <c r="B23" s="48" t="s">
        <v>45</v>
      </c>
      <c r="C23" s="49">
        <f>'[1]Rekap SKPD'!E123</f>
        <v>13104220906</v>
      </c>
      <c r="D23" s="49">
        <f>'[1]Rekap SKPD'!G123</f>
        <v>0</v>
      </c>
      <c r="E23" s="49">
        <f>'[1]Rekap SKPD'!H123</f>
        <v>0</v>
      </c>
      <c r="F23" s="49">
        <f>'[1]Rekap SKPD'!I123</f>
        <v>2543409075</v>
      </c>
      <c r="G23" s="49">
        <f>'[1]Rekap SKPD'!J123</f>
        <v>0</v>
      </c>
      <c r="H23" s="49">
        <f>'[1]Rekap SKPD'!K123</f>
        <v>469432000</v>
      </c>
      <c r="I23" s="49">
        <f>'[1]Rekap SKPD'!L123</f>
        <v>0</v>
      </c>
      <c r="J23" s="49">
        <f>'[1]Rekap SKPD'!M123</f>
        <v>0</v>
      </c>
      <c r="K23" s="49">
        <f>'[1]Rekap SKPD'!N123</f>
        <v>5028438042</v>
      </c>
      <c r="L23" s="49">
        <f>'[1]Rekap SKPD'!O123</f>
        <v>8041279117</v>
      </c>
      <c r="M23" s="49">
        <f>'[1]Rekap SKPD'!P123</f>
        <v>6982923056</v>
      </c>
      <c r="N23" s="49">
        <f>'[1]Rekap SKPD'!Q123</f>
        <v>0</v>
      </c>
      <c r="O23" s="49">
        <f>'[1]Rekap SKPD'!R123</f>
        <v>5039317802</v>
      </c>
      <c r="P23" s="49">
        <f>'[1]Rekap SKPD'!S123</f>
        <v>0</v>
      </c>
      <c r="Q23" s="49">
        <f>'[1]Rekap SKPD'!T123</f>
        <v>125000000</v>
      </c>
      <c r="R23" s="49">
        <f>'[1]Rekap SKPD'!U123</f>
        <v>0</v>
      </c>
      <c r="S23" s="49">
        <f>'[1]Rekap SKPD'!V123</f>
        <v>0</v>
      </c>
      <c r="T23" s="49">
        <f>'[1]Rekap SKPD'!W123</f>
        <v>0</v>
      </c>
      <c r="U23" s="49">
        <f>'[1]Rekap SKPD'!X123</f>
        <v>12147240858</v>
      </c>
      <c r="V23" s="50">
        <f t="shared" si="0"/>
        <v>8998259165</v>
      </c>
      <c r="W23" s="50"/>
      <c r="X23" s="60"/>
      <c r="Y23" s="12">
        <v>4992206090</v>
      </c>
      <c r="Z23" s="51">
        <f t="shared" si="1"/>
        <v>4006053075</v>
      </c>
    </row>
    <row r="24" spans="1:26">
      <c r="A24" s="47">
        <v>14</v>
      </c>
      <c r="B24" s="48" t="s">
        <v>46</v>
      </c>
      <c r="C24" s="49">
        <f>'[1]Rekap SKPD'!E132</f>
        <v>0</v>
      </c>
      <c r="D24" s="49">
        <f>'[1]Rekap SKPD'!G132</f>
        <v>0</v>
      </c>
      <c r="E24" s="49">
        <f>'[1]Rekap SKPD'!H132</f>
        <v>0</v>
      </c>
      <c r="F24" s="49">
        <f>'[1]Rekap SKPD'!I132</f>
        <v>0</v>
      </c>
      <c r="G24" s="49">
        <f>'[1]Rekap SKPD'!J132</f>
        <v>0</v>
      </c>
      <c r="H24" s="49">
        <f>'[1]Rekap SKPD'!K132</f>
        <v>0</v>
      </c>
      <c r="I24" s="49">
        <f>'[1]Rekap SKPD'!L132</f>
        <v>0</v>
      </c>
      <c r="J24" s="49">
        <f>'[1]Rekap SKPD'!M132</f>
        <v>0</v>
      </c>
      <c r="K24" s="49">
        <f>'[1]Rekap SKPD'!N132</f>
        <v>0</v>
      </c>
      <c r="L24" s="49">
        <f>'[1]Rekap SKPD'!O132</f>
        <v>0</v>
      </c>
      <c r="M24" s="49">
        <f>'[1]Rekap SKPD'!P132</f>
        <v>0</v>
      </c>
      <c r="N24" s="49">
        <f>'[1]Rekap SKPD'!Q132</f>
        <v>0</v>
      </c>
      <c r="O24" s="49">
        <f>'[1]Rekap SKPD'!R132</f>
        <v>0</v>
      </c>
      <c r="P24" s="49">
        <f>'[1]Rekap SKPD'!S132</f>
        <v>0</v>
      </c>
      <c r="Q24" s="49">
        <f>'[1]Rekap SKPD'!T132</f>
        <v>0</v>
      </c>
      <c r="R24" s="49">
        <f>'[1]Rekap SKPD'!U132</f>
        <v>0</v>
      </c>
      <c r="S24" s="49">
        <f>'[1]Rekap SKPD'!V132</f>
        <v>0</v>
      </c>
      <c r="T24" s="49">
        <f>'[1]Rekap SKPD'!W132</f>
        <v>0</v>
      </c>
      <c r="U24" s="49">
        <f>'[1]Rekap SKPD'!X132</f>
        <v>0</v>
      </c>
      <c r="V24" s="50">
        <f t="shared" si="0"/>
        <v>0</v>
      </c>
      <c r="W24" s="50"/>
      <c r="Y24" s="12">
        <v>0</v>
      </c>
      <c r="Z24" s="51">
        <f t="shared" si="1"/>
        <v>0</v>
      </c>
    </row>
    <row r="25" spans="1:26">
      <c r="A25" s="47">
        <v>15</v>
      </c>
      <c r="B25" s="48" t="s">
        <v>47</v>
      </c>
      <c r="C25" s="49">
        <f>'[1]Rekap SKPD'!E141</f>
        <v>1180874550</v>
      </c>
      <c r="D25" s="49">
        <f>'[1]Rekap SKPD'!G141</f>
        <v>12110000</v>
      </c>
      <c r="E25" s="49">
        <f>'[1]Rekap SKPD'!H141</f>
        <v>7520000</v>
      </c>
      <c r="F25" s="49">
        <f>'[1]Rekap SKPD'!I141</f>
        <v>36470000</v>
      </c>
      <c r="G25" s="49">
        <f>'[1]Rekap SKPD'!J141</f>
        <v>0</v>
      </c>
      <c r="H25" s="49">
        <f>'[1]Rekap SKPD'!K141</f>
        <v>0</v>
      </c>
      <c r="I25" s="49">
        <f>'[1]Rekap SKPD'!L141</f>
        <v>0</v>
      </c>
      <c r="J25" s="49">
        <f>'[1]Rekap SKPD'!M141</f>
        <v>0</v>
      </c>
      <c r="K25" s="49">
        <f>'[1]Rekap SKPD'!N141</f>
        <v>0</v>
      </c>
      <c r="L25" s="49">
        <f>'[1]Rekap SKPD'!O141</f>
        <v>56100000</v>
      </c>
      <c r="M25" s="49">
        <f>'[1]Rekap SKPD'!P141</f>
        <v>0</v>
      </c>
      <c r="N25" s="49">
        <f>'[1]Rekap SKPD'!Q141</f>
        <v>0</v>
      </c>
      <c r="O25" s="49">
        <f>'[1]Rekap SKPD'!R141</f>
        <v>0</v>
      </c>
      <c r="P25" s="49">
        <f>'[1]Rekap SKPD'!S141</f>
        <v>0</v>
      </c>
      <c r="Q25" s="49">
        <f>'[1]Rekap SKPD'!T141</f>
        <v>300000000</v>
      </c>
      <c r="R25" s="49">
        <f>'[1]Rekap SKPD'!U141</f>
        <v>0</v>
      </c>
      <c r="S25" s="49">
        <f>'[1]Rekap SKPD'!V141</f>
        <v>0</v>
      </c>
      <c r="T25" s="49">
        <f>'[1]Rekap SKPD'!W141</f>
        <v>0</v>
      </c>
      <c r="U25" s="49">
        <f>'[1]Rekap SKPD'!X141</f>
        <v>300000000</v>
      </c>
      <c r="V25" s="50">
        <f t="shared" si="0"/>
        <v>936974550</v>
      </c>
      <c r="W25" s="50"/>
      <c r="Y25" s="12">
        <v>936974550</v>
      </c>
      <c r="Z25" s="51">
        <f t="shared" si="1"/>
        <v>0</v>
      </c>
    </row>
    <row r="26" spans="1:26">
      <c r="A26" s="47">
        <v>16</v>
      </c>
      <c r="B26" s="48" t="s">
        <v>48</v>
      </c>
      <c r="C26" s="49">
        <f>'[1]Rekap SKPD'!E150</f>
        <v>15732599250</v>
      </c>
      <c r="D26" s="49">
        <f>'[1]Rekap SKPD'!G150</f>
        <v>0</v>
      </c>
      <c r="E26" s="49">
        <f>'[1]Rekap SKPD'!H150</f>
        <v>0</v>
      </c>
      <c r="F26" s="49">
        <f>'[1]Rekap SKPD'!I150</f>
        <v>95000000</v>
      </c>
      <c r="G26" s="49">
        <f>'[1]Rekap SKPD'!J150</f>
        <v>0</v>
      </c>
      <c r="H26" s="49">
        <f>'[1]Rekap SKPD'!K150</f>
        <v>0</v>
      </c>
      <c r="I26" s="49">
        <f>'[1]Rekap SKPD'!L150</f>
        <v>0</v>
      </c>
      <c r="J26" s="49">
        <f>'[1]Rekap SKPD'!M150</f>
        <v>0</v>
      </c>
      <c r="K26" s="49">
        <f>'[1]Rekap SKPD'!N150</f>
        <v>0</v>
      </c>
      <c r="L26" s="49">
        <f>'[1]Rekap SKPD'!O150</f>
        <v>95000000</v>
      </c>
      <c r="M26" s="49">
        <f>'[1]Rekap SKPD'!P150</f>
        <v>0</v>
      </c>
      <c r="N26" s="49">
        <f>'[1]Rekap SKPD'!Q150</f>
        <v>0</v>
      </c>
      <c r="O26" s="49">
        <f>'[1]Rekap SKPD'!R150</f>
        <v>0</v>
      </c>
      <c r="P26" s="49">
        <f>'[1]Rekap SKPD'!S150</f>
        <v>0</v>
      </c>
      <c r="Q26" s="49">
        <f>'[1]Rekap SKPD'!T150</f>
        <v>0</v>
      </c>
      <c r="R26" s="49">
        <f>'[1]Rekap SKPD'!U150</f>
        <v>0</v>
      </c>
      <c r="S26" s="49">
        <f>'[1]Rekap SKPD'!V150</f>
        <v>0</v>
      </c>
      <c r="T26" s="49">
        <f>'[1]Rekap SKPD'!W150</f>
        <v>0</v>
      </c>
      <c r="U26" s="49">
        <f>'[1]Rekap SKPD'!X150</f>
        <v>0</v>
      </c>
      <c r="V26" s="50">
        <f t="shared" si="0"/>
        <v>15827599250</v>
      </c>
      <c r="W26" s="50"/>
      <c r="Y26" s="12">
        <v>15827599250</v>
      </c>
      <c r="Z26" s="51">
        <f t="shared" si="1"/>
        <v>0</v>
      </c>
    </row>
    <row r="27" spans="1:26">
      <c r="A27" s="47">
        <v>17</v>
      </c>
      <c r="B27" s="48" t="s">
        <v>49</v>
      </c>
      <c r="C27" s="49">
        <f>'[1]Rekap SKPD'!E159</f>
        <v>2578552000</v>
      </c>
      <c r="D27" s="49">
        <f>'[1]Rekap SKPD'!G159</f>
        <v>0</v>
      </c>
      <c r="E27" s="49">
        <f>'[1]Rekap SKPD'!H159</f>
        <v>0</v>
      </c>
      <c r="F27" s="49">
        <f>'[1]Rekap SKPD'!I159</f>
        <v>0</v>
      </c>
      <c r="G27" s="49">
        <f>'[1]Rekap SKPD'!J159</f>
        <v>0</v>
      </c>
      <c r="H27" s="49">
        <f>'[1]Rekap SKPD'!K159</f>
        <v>226900000</v>
      </c>
      <c r="I27" s="49">
        <f>'[1]Rekap SKPD'!L159</f>
        <v>0</v>
      </c>
      <c r="J27" s="49">
        <f>'[1]Rekap SKPD'!M159</f>
        <v>0</v>
      </c>
      <c r="K27" s="49">
        <f>'[1]Rekap SKPD'!N159</f>
        <v>0</v>
      </c>
      <c r="L27" s="49">
        <f>'[1]Rekap SKPD'!O159</f>
        <v>226900000</v>
      </c>
      <c r="M27" s="49">
        <f>'[1]Rekap SKPD'!P159</f>
        <v>0</v>
      </c>
      <c r="N27" s="49">
        <f>'[1]Rekap SKPD'!Q159</f>
        <v>0</v>
      </c>
      <c r="O27" s="49">
        <f>'[1]Rekap SKPD'!R159</f>
        <v>0</v>
      </c>
      <c r="P27" s="49">
        <f>'[1]Rekap SKPD'!S159</f>
        <v>0</v>
      </c>
      <c r="Q27" s="49">
        <f>'[1]Rekap SKPD'!T159</f>
        <v>0</v>
      </c>
      <c r="R27" s="49">
        <f>'[1]Rekap SKPD'!U159</f>
        <v>0</v>
      </c>
      <c r="S27" s="49">
        <f>'[1]Rekap SKPD'!V159</f>
        <v>0</v>
      </c>
      <c r="T27" s="49">
        <f>'[1]Rekap SKPD'!W159</f>
        <v>0</v>
      </c>
      <c r="U27" s="49">
        <f>'[1]Rekap SKPD'!X159</f>
        <v>0</v>
      </c>
      <c r="V27" s="50">
        <f t="shared" si="0"/>
        <v>2805452000</v>
      </c>
      <c r="W27" s="50"/>
      <c r="Y27" s="12">
        <v>2578552000</v>
      </c>
      <c r="Z27" s="51">
        <f t="shared" si="1"/>
        <v>226900000</v>
      </c>
    </row>
    <row r="28" spans="1:26">
      <c r="A28" s="47">
        <v>18</v>
      </c>
      <c r="B28" s="48" t="s">
        <v>50</v>
      </c>
      <c r="C28" s="49">
        <f>'[1]Rekap SKPD'!E168</f>
        <v>40804500</v>
      </c>
      <c r="D28" s="49">
        <f>'[1]Rekap SKPD'!G168</f>
        <v>0</v>
      </c>
      <c r="E28" s="49">
        <f>'[1]Rekap SKPD'!H168</f>
        <v>0</v>
      </c>
      <c r="F28" s="49">
        <f>'[1]Rekap SKPD'!I168</f>
        <v>0</v>
      </c>
      <c r="G28" s="49">
        <f>'[1]Rekap SKPD'!J168</f>
        <v>0</v>
      </c>
      <c r="H28" s="49">
        <f>'[1]Rekap SKPD'!K168</f>
        <v>6512500000</v>
      </c>
      <c r="I28" s="49">
        <f>'[1]Rekap SKPD'!L168</f>
        <v>0</v>
      </c>
      <c r="J28" s="49">
        <f>'[1]Rekap SKPD'!M168</f>
        <v>0</v>
      </c>
      <c r="K28" s="49">
        <f>'[1]Rekap SKPD'!N168</f>
        <v>0</v>
      </c>
      <c r="L28" s="49">
        <f>'[1]Rekap SKPD'!O168</f>
        <v>6512500000</v>
      </c>
      <c r="M28" s="49">
        <f>'[1]Rekap SKPD'!P168</f>
        <v>0</v>
      </c>
      <c r="N28" s="49">
        <f>'[1]Rekap SKPD'!Q168</f>
        <v>0</v>
      </c>
      <c r="O28" s="49">
        <f>'[1]Rekap SKPD'!R168</f>
        <v>0</v>
      </c>
      <c r="P28" s="49">
        <f>'[1]Rekap SKPD'!S168</f>
        <v>0</v>
      </c>
      <c r="Q28" s="49">
        <f>'[1]Rekap SKPD'!T168</f>
        <v>0</v>
      </c>
      <c r="R28" s="49">
        <f>'[1]Rekap SKPD'!U168</f>
        <v>0</v>
      </c>
      <c r="S28" s="49">
        <f>'[1]Rekap SKPD'!V168</f>
        <v>0</v>
      </c>
      <c r="T28" s="49">
        <f>'[1]Rekap SKPD'!W168</f>
        <v>0</v>
      </c>
      <c r="U28" s="49">
        <f>'[1]Rekap SKPD'!X168</f>
        <v>0</v>
      </c>
      <c r="V28" s="50">
        <f t="shared" si="0"/>
        <v>6553304500</v>
      </c>
      <c r="W28" s="50"/>
      <c r="Y28" s="12">
        <v>6553304500</v>
      </c>
      <c r="Z28" s="51">
        <f t="shared" si="1"/>
        <v>0</v>
      </c>
    </row>
    <row r="29" spans="1:26">
      <c r="A29" s="47">
        <v>19</v>
      </c>
      <c r="B29" s="48" t="s">
        <v>51</v>
      </c>
      <c r="C29" s="49">
        <f>'[1]Rekap SKPD'!E177</f>
        <v>0</v>
      </c>
      <c r="D29" s="49">
        <f>'[1]Rekap SKPD'!G177</f>
        <v>0</v>
      </c>
      <c r="E29" s="49">
        <f>'[1]Rekap SKPD'!H177</f>
        <v>0</v>
      </c>
      <c r="F29" s="49">
        <f>'[1]Rekap SKPD'!I177</f>
        <v>0</v>
      </c>
      <c r="G29" s="49">
        <f>'[1]Rekap SKPD'!J177</f>
        <v>0</v>
      </c>
      <c r="H29" s="49">
        <f>'[1]Rekap SKPD'!K177</f>
        <v>0</v>
      </c>
      <c r="I29" s="49">
        <f>'[1]Rekap SKPD'!L177</f>
        <v>0</v>
      </c>
      <c r="J29" s="49">
        <f>'[1]Rekap SKPD'!M177</f>
        <v>0</v>
      </c>
      <c r="K29" s="49">
        <f>'[1]Rekap SKPD'!N177</f>
        <v>0</v>
      </c>
      <c r="L29" s="49">
        <f>'[1]Rekap SKPD'!O177</f>
        <v>0</v>
      </c>
      <c r="M29" s="49">
        <f>'[1]Rekap SKPD'!P177</f>
        <v>0</v>
      </c>
      <c r="N29" s="49">
        <f>'[1]Rekap SKPD'!Q177</f>
        <v>0</v>
      </c>
      <c r="O29" s="49">
        <f>'[1]Rekap SKPD'!R177</f>
        <v>0</v>
      </c>
      <c r="P29" s="49">
        <f>'[1]Rekap SKPD'!S177</f>
        <v>0</v>
      </c>
      <c r="Q29" s="49">
        <f>'[1]Rekap SKPD'!T177</f>
        <v>0</v>
      </c>
      <c r="R29" s="49">
        <f>'[1]Rekap SKPD'!U177</f>
        <v>0</v>
      </c>
      <c r="S29" s="49">
        <f>'[1]Rekap SKPD'!V177</f>
        <v>0</v>
      </c>
      <c r="T29" s="49">
        <f>'[1]Rekap SKPD'!W177</f>
        <v>0</v>
      </c>
      <c r="U29" s="49">
        <f>'[1]Rekap SKPD'!X177</f>
        <v>0</v>
      </c>
      <c r="V29" s="50">
        <f t="shared" si="0"/>
        <v>0</v>
      </c>
      <c r="W29" s="50"/>
      <c r="Y29" s="12">
        <v>0</v>
      </c>
      <c r="Z29" s="51">
        <f t="shared" si="1"/>
        <v>0</v>
      </c>
    </row>
    <row r="30" spans="1:26">
      <c r="A30" s="47">
        <v>20</v>
      </c>
      <c r="B30" s="48" t="s">
        <v>52</v>
      </c>
      <c r="C30" s="49">
        <f>'[1]Rekap SKPD'!E186</f>
        <v>414975000</v>
      </c>
      <c r="D30" s="49">
        <f>'[1]Rekap SKPD'!G186</f>
        <v>0</v>
      </c>
      <c r="E30" s="49">
        <f>'[1]Rekap SKPD'!H186</f>
        <v>0</v>
      </c>
      <c r="F30" s="49">
        <f>'[1]Rekap SKPD'!I186</f>
        <v>0</v>
      </c>
      <c r="G30" s="49">
        <f>'[1]Rekap SKPD'!J186</f>
        <v>0</v>
      </c>
      <c r="H30" s="49">
        <f>'[1]Rekap SKPD'!K186</f>
        <v>0</v>
      </c>
      <c r="I30" s="49">
        <f>'[1]Rekap SKPD'!L186</f>
        <v>0</v>
      </c>
      <c r="J30" s="49">
        <f>'[1]Rekap SKPD'!M186</f>
        <v>0</v>
      </c>
      <c r="K30" s="49">
        <f>'[1]Rekap SKPD'!N186</f>
        <v>0</v>
      </c>
      <c r="L30" s="49">
        <f>'[1]Rekap SKPD'!O186</f>
        <v>0</v>
      </c>
      <c r="M30" s="49">
        <f>'[1]Rekap SKPD'!P186</f>
        <v>0</v>
      </c>
      <c r="N30" s="49">
        <f>'[1]Rekap SKPD'!Q186</f>
        <v>0</v>
      </c>
      <c r="O30" s="49">
        <f>'[1]Rekap SKPD'!R186</f>
        <v>0</v>
      </c>
      <c r="P30" s="49">
        <f>'[1]Rekap SKPD'!S186</f>
        <v>0</v>
      </c>
      <c r="Q30" s="49">
        <f>'[1]Rekap SKPD'!T186</f>
        <v>0</v>
      </c>
      <c r="R30" s="49">
        <f>'[1]Rekap SKPD'!U186</f>
        <v>0</v>
      </c>
      <c r="S30" s="49">
        <f>'[1]Rekap SKPD'!V186</f>
        <v>0</v>
      </c>
      <c r="T30" s="49">
        <f>'[1]Rekap SKPD'!W186</f>
        <v>0</v>
      </c>
      <c r="U30" s="49">
        <f>'[1]Rekap SKPD'!X186</f>
        <v>0</v>
      </c>
      <c r="V30" s="50">
        <f t="shared" si="0"/>
        <v>414975000</v>
      </c>
      <c r="W30" s="50"/>
      <c r="Y30" s="12">
        <v>414975000</v>
      </c>
      <c r="Z30" s="51">
        <f t="shared" si="1"/>
        <v>0</v>
      </c>
    </row>
    <row r="31" spans="1:26">
      <c r="A31" s="47">
        <v>21</v>
      </c>
      <c r="B31" s="48" t="s">
        <v>53</v>
      </c>
      <c r="C31" s="49">
        <f>'[1]Rekap SKPD'!E195</f>
        <v>732561750</v>
      </c>
      <c r="D31" s="49">
        <f>'[1]Rekap SKPD'!G195</f>
        <v>0</v>
      </c>
      <c r="E31" s="49">
        <f>'[1]Rekap SKPD'!H195</f>
        <v>0</v>
      </c>
      <c r="F31" s="49">
        <f>'[1]Rekap SKPD'!I195</f>
        <v>30000000</v>
      </c>
      <c r="G31" s="49">
        <f>'[1]Rekap SKPD'!J195</f>
        <v>0</v>
      </c>
      <c r="H31" s="49">
        <f>'[1]Rekap SKPD'!K195</f>
        <v>0</v>
      </c>
      <c r="I31" s="49">
        <f>'[1]Rekap SKPD'!L195</f>
        <v>0</v>
      </c>
      <c r="J31" s="49">
        <f>'[1]Rekap SKPD'!M195</f>
        <v>0</v>
      </c>
      <c r="K31" s="49">
        <f>'[1]Rekap SKPD'!N195</f>
        <v>0</v>
      </c>
      <c r="L31" s="49">
        <f>'[1]Rekap SKPD'!O195</f>
        <v>30000000</v>
      </c>
      <c r="M31" s="49">
        <f>'[1]Rekap SKPD'!P195</f>
        <v>0</v>
      </c>
      <c r="N31" s="49">
        <f>'[1]Rekap SKPD'!Q195</f>
        <v>0</v>
      </c>
      <c r="O31" s="49">
        <f>'[1]Rekap SKPD'!R195</f>
        <v>0</v>
      </c>
      <c r="P31" s="49">
        <f>'[1]Rekap SKPD'!S195</f>
        <v>0</v>
      </c>
      <c r="Q31" s="49">
        <f>'[1]Rekap SKPD'!T195</f>
        <v>0</v>
      </c>
      <c r="R31" s="49">
        <f>'[1]Rekap SKPD'!U195</f>
        <v>0</v>
      </c>
      <c r="S31" s="49">
        <f>'[1]Rekap SKPD'!V195</f>
        <v>0</v>
      </c>
      <c r="T31" s="49">
        <f>'[1]Rekap SKPD'!W195</f>
        <v>0</v>
      </c>
      <c r="U31" s="49">
        <f>'[1]Rekap SKPD'!X195</f>
        <v>0</v>
      </c>
      <c r="V31" s="50">
        <f t="shared" si="0"/>
        <v>762561750</v>
      </c>
      <c r="W31" s="50"/>
      <c r="Y31" s="12">
        <v>762561750</v>
      </c>
      <c r="Z31" s="51">
        <f t="shared" si="1"/>
        <v>0</v>
      </c>
    </row>
    <row r="32" spans="1:26">
      <c r="A32" s="47">
        <v>22</v>
      </c>
      <c r="B32" s="48" t="s">
        <v>54</v>
      </c>
      <c r="C32" s="49">
        <f>'[1]Rekap SKPD'!E204</f>
        <v>180125850</v>
      </c>
      <c r="D32" s="49">
        <f>'[1]Rekap SKPD'!G204</f>
        <v>0</v>
      </c>
      <c r="E32" s="49">
        <f>'[1]Rekap SKPD'!H204</f>
        <v>0</v>
      </c>
      <c r="F32" s="49">
        <f>'[1]Rekap SKPD'!I204</f>
        <v>0</v>
      </c>
      <c r="G32" s="49">
        <f>'[1]Rekap SKPD'!J204</f>
        <v>0</v>
      </c>
      <c r="H32" s="49">
        <f>'[1]Rekap SKPD'!K204</f>
        <v>8750000</v>
      </c>
      <c r="I32" s="49">
        <f>'[1]Rekap SKPD'!L204</f>
        <v>0</v>
      </c>
      <c r="J32" s="49">
        <f>'[1]Rekap SKPD'!M204</f>
        <v>0</v>
      </c>
      <c r="K32" s="49">
        <f>'[1]Rekap SKPD'!N204</f>
        <v>0</v>
      </c>
      <c r="L32" s="49">
        <f>'[1]Rekap SKPD'!O204</f>
        <v>8750000</v>
      </c>
      <c r="M32" s="49">
        <f>'[1]Rekap SKPD'!P204</f>
        <v>0</v>
      </c>
      <c r="N32" s="49">
        <f>'[1]Rekap SKPD'!Q204</f>
        <v>0</v>
      </c>
      <c r="O32" s="49">
        <f>'[1]Rekap SKPD'!R204</f>
        <v>0</v>
      </c>
      <c r="P32" s="49">
        <f>'[1]Rekap SKPD'!S204</f>
        <v>0</v>
      </c>
      <c r="Q32" s="49">
        <f>'[1]Rekap SKPD'!T204</f>
        <v>0</v>
      </c>
      <c r="R32" s="49">
        <f>'[1]Rekap SKPD'!U204</f>
        <v>0</v>
      </c>
      <c r="S32" s="49">
        <f>'[1]Rekap SKPD'!V204</f>
        <v>0</v>
      </c>
      <c r="T32" s="49">
        <f>'[1]Rekap SKPD'!W204</f>
        <v>0</v>
      </c>
      <c r="U32" s="49">
        <f>'[1]Rekap SKPD'!X204</f>
        <v>0</v>
      </c>
      <c r="V32" s="50">
        <f t="shared" si="0"/>
        <v>188875850</v>
      </c>
      <c r="W32" s="50"/>
      <c r="Y32" s="12">
        <v>188875850</v>
      </c>
      <c r="Z32" s="51">
        <f t="shared" si="1"/>
        <v>0</v>
      </c>
    </row>
    <row r="33" spans="1:26">
      <c r="A33" s="47">
        <v>23</v>
      </c>
      <c r="B33" s="48" t="s">
        <v>55</v>
      </c>
      <c r="C33" s="49">
        <f>'[1]Rekap SKPD'!E213</f>
        <v>1062893400</v>
      </c>
      <c r="D33" s="49">
        <f>'[1]Rekap SKPD'!G213</f>
        <v>0</v>
      </c>
      <c r="E33" s="49">
        <f>'[1]Rekap SKPD'!H213</f>
        <v>0</v>
      </c>
      <c r="F33" s="49">
        <f>'[1]Rekap SKPD'!I213</f>
        <v>0</v>
      </c>
      <c r="G33" s="49">
        <f>'[1]Rekap SKPD'!J213</f>
        <v>0</v>
      </c>
      <c r="H33" s="49">
        <f>'[1]Rekap SKPD'!K213</f>
        <v>0</v>
      </c>
      <c r="I33" s="49">
        <f>'[1]Rekap SKPD'!L213</f>
        <v>0</v>
      </c>
      <c r="J33" s="49">
        <f>'[1]Rekap SKPD'!M213</f>
        <v>0</v>
      </c>
      <c r="K33" s="49">
        <f>'[1]Rekap SKPD'!N213</f>
        <v>0</v>
      </c>
      <c r="L33" s="49">
        <f>'[1]Rekap SKPD'!O213</f>
        <v>0</v>
      </c>
      <c r="M33" s="49">
        <f>'[1]Rekap SKPD'!P213</f>
        <v>0</v>
      </c>
      <c r="N33" s="49">
        <f>'[1]Rekap SKPD'!Q213</f>
        <v>0</v>
      </c>
      <c r="O33" s="49">
        <f>'[1]Rekap SKPD'!R213</f>
        <v>0</v>
      </c>
      <c r="P33" s="49">
        <f>'[1]Rekap SKPD'!S213</f>
        <v>0</v>
      </c>
      <c r="Q33" s="49">
        <f>'[1]Rekap SKPD'!T213</f>
        <v>0</v>
      </c>
      <c r="R33" s="49">
        <f>'[1]Rekap SKPD'!U213</f>
        <v>0</v>
      </c>
      <c r="S33" s="49">
        <f>'[1]Rekap SKPD'!V213</f>
        <v>0</v>
      </c>
      <c r="T33" s="49">
        <f>'[1]Rekap SKPD'!W213</f>
        <v>0</v>
      </c>
      <c r="U33" s="49">
        <f>'[1]Rekap SKPD'!X213</f>
        <v>0</v>
      </c>
      <c r="V33" s="50">
        <f t="shared" si="0"/>
        <v>1062893400</v>
      </c>
      <c r="W33" s="50"/>
      <c r="Y33" s="12">
        <v>1062893400</v>
      </c>
      <c r="Z33" s="51">
        <f t="shared" si="1"/>
        <v>0</v>
      </c>
    </row>
    <row r="34" spans="1:26">
      <c r="A34" s="47">
        <v>24</v>
      </c>
      <c r="B34" s="48" t="s">
        <v>56</v>
      </c>
      <c r="C34" s="49">
        <f>'[1]Rekap SKPD'!E222</f>
        <v>685000000</v>
      </c>
      <c r="D34" s="49">
        <f>'[1]Rekap SKPD'!G222</f>
        <v>0</v>
      </c>
      <c r="E34" s="49">
        <f>'[1]Rekap SKPD'!H222</f>
        <v>0</v>
      </c>
      <c r="F34" s="49">
        <f>'[1]Rekap SKPD'!I222</f>
        <v>38504000</v>
      </c>
      <c r="G34" s="49">
        <f>'[1]Rekap SKPD'!J222</f>
        <v>0</v>
      </c>
      <c r="H34" s="49">
        <f>'[1]Rekap SKPD'!K222</f>
        <v>0</v>
      </c>
      <c r="I34" s="49">
        <f>'[1]Rekap SKPD'!L222</f>
        <v>0</v>
      </c>
      <c r="J34" s="49">
        <f>'[1]Rekap SKPD'!M222</f>
        <v>0</v>
      </c>
      <c r="K34" s="49">
        <f>'[1]Rekap SKPD'!N222</f>
        <v>0</v>
      </c>
      <c r="L34" s="49">
        <f>'[1]Rekap SKPD'!O222</f>
        <v>38504000</v>
      </c>
      <c r="M34" s="49">
        <f>'[1]Rekap SKPD'!P222</f>
        <v>0</v>
      </c>
      <c r="N34" s="49">
        <f>'[1]Rekap SKPD'!Q222</f>
        <v>0</v>
      </c>
      <c r="O34" s="49">
        <f>'[1]Rekap SKPD'!R222</f>
        <v>0</v>
      </c>
      <c r="P34" s="49">
        <f>'[1]Rekap SKPD'!S222</f>
        <v>0</v>
      </c>
      <c r="Q34" s="49">
        <f>'[1]Rekap SKPD'!T222</f>
        <v>0</v>
      </c>
      <c r="R34" s="49">
        <f>'[1]Rekap SKPD'!U222</f>
        <v>0</v>
      </c>
      <c r="S34" s="49">
        <f>'[1]Rekap SKPD'!V222</f>
        <v>0</v>
      </c>
      <c r="T34" s="49">
        <f>'[1]Rekap SKPD'!W222</f>
        <v>0</v>
      </c>
      <c r="U34" s="49">
        <f>'[1]Rekap SKPD'!X222</f>
        <v>0</v>
      </c>
      <c r="V34" s="50">
        <f t="shared" si="0"/>
        <v>723504000</v>
      </c>
      <c r="W34" s="50"/>
      <c r="Y34" s="12">
        <v>723504000</v>
      </c>
      <c r="Z34" s="51">
        <f t="shared" si="1"/>
        <v>0</v>
      </c>
    </row>
    <row r="35" spans="1:26">
      <c r="A35" s="47">
        <v>25</v>
      </c>
      <c r="B35" s="48" t="s">
        <v>57</v>
      </c>
      <c r="C35" s="49">
        <f>'[1]Rekap SKPD'!E231</f>
        <v>4447616000</v>
      </c>
      <c r="D35" s="49">
        <f>'[1]Rekap SKPD'!G231</f>
        <v>0</v>
      </c>
      <c r="E35" s="49">
        <f>'[1]Rekap SKPD'!H231</f>
        <v>0</v>
      </c>
      <c r="F35" s="49">
        <f>'[1]Rekap SKPD'!I231</f>
        <v>0</v>
      </c>
      <c r="G35" s="49">
        <f>'[1]Rekap SKPD'!J231</f>
        <v>0</v>
      </c>
      <c r="H35" s="49">
        <f>'[1]Rekap SKPD'!K231</f>
        <v>0</v>
      </c>
      <c r="I35" s="49">
        <f>'[1]Rekap SKPD'!L231</f>
        <v>0</v>
      </c>
      <c r="J35" s="49">
        <f>'[1]Rekap SKPD'!M231</f>
        <v>0</v>
      </c>
      <c r="K35" s="49">
        <f>'[1]Rekap SKPD'!N231</f>
        <v>0</v>
      </c>
      <c r="L35" s="49">
        <f>'[1]Rekap SKPD'!O231</f>
        <v>0</v>
      </c>
      <c r="M35" s="49">
        <f>'[1]Rekap SKPD'!P231</f>
        <v>0</v>
      </c>
      <c r="N35" s="49">
        <f>'[1]Rekap SKPD'!Q231</f>
        <v>0</v>
      </c>
      <c r="O35" s="49">
        <f>'[1]Rekap SKPD'!R231</f>
        <v>0</v>
      </c>
      <c r="P35" s="49">
        <f>'[1]Rekap SKPD'!S231</f>
        <v>0</v>
      </c>
      <c r="Q35" s="49">
        <f>'[1]Rekap SKPD'!T231</f>
        <v>0</v>
      </c>
      <c r="R35" s="49">
        <f>'[1]Rekap SKPD'!U231</f>
        <v>0</v>
      </c>
      <c r="S35" s="49">
        <f>'[1]Rekap SKPD'!V231</f>
        <v>0</v>
      </c>
      <c r="T35" s="49">
        <f>'[1]Rekap SKPD'!W231</f>
        <v>0</v>
      </c>
      <c r="U35" s="49">
        <f>'[1]Rekap SKPD'!X231</f>
        <v>0</v>
      </c>
      <c r="V35" s="50">
        <f t="shared" si="0"/>
        <v>4447616000</v>
      </c>
      <c r="W35" s="50"/>
      <c r="Y35" s="12">
        <v>4447616000</v>
      </c>
      <c r="Z35" s="51">
        <f t="shared" si="1"/>
        <v>0</v>
      </c>
    </row>
    <row r="36" spans="1:26">
      <c r="A36" s="47">
        <v>26</v>
      </c>
      <c r="B36" s="48" t="s">
        <v>58</v>
      </c>
      <c r="C36" s="49">
        <f>'[1]Rekap SKPD'!E240</f>
        <v>753000000</v>
      </c>
      <c r="D36" s="49">
        <f>'[1]Rekap SKPD'!G240</f>
        <v>44307500</v>
      </c>
      <c r="E36" s="49">
        <f>'[1]Rekap SKPD'!H240</f>
        <v>20692500</v>
      </c>
      <c r="F36" s="49">
        <f>'[1]Rekap SKPD'!I240</f>
        <v>63754000</v>
      </c>
      <c r="G36" s="49">
        <f>'[1]Rekap SKPD'!J240</f>
        <v>0</v>
      </c>
      <c r="H36" s="49">
        <f>'[1]Rekap SKPD'!K240</f>
        <v>0</v>
      </c>
      <c r="I36" s="49">
        <f>'[1]Rekap SKPD'!L240</f>
        <v>0</v>
      </c>
      <c r="J36" s="49">
        <f>'[1]Rekap SKPD'!M240</f>
        <v>0</v>
      </c>
      <c r="K36" s="49">
        <f>'[1]Rekap SKPD'!N240</f>
        <v>0</v>
      </c>
      <c r="L36" s="49">
        <f>'[1]Rekap SKPD'!O240</f>
        <v>128754000</v>
      </c>
      <c r="M36" s="49">
        <f>'[1]Rekap SKPD'!P240</f>
        <v>0</v>
      </c>
      <c r="N36" s="49">
        <f>'[1]Rekap SKPD'!Q240</f>
        <v>0</v>
      </c>
      <c r="O36" s="49">
        <f>'[1]Rekap SKPD'!R240</f>
        <v>0</v>
      </c>
      <c r="P36" s="49">
        <f>'[1]Rekap SKPD'!S240</f>
        <v>0</v>
      </c>
      <c r="Q36" s="49">
        <f>'[1]Rekap SKPD'!T240</f>
        <v>0</v>
      </c>
      <c r="R36" s="49">
        <f>'[1]Rekap SKPD'!U240</f>
        <v>0</v>
      </c>
      <c r="S36" s="49">
        <f>'[1]Rekap SKPD'!V240</f>
        <v>0</v>
      </c>
      <c r="T36" s="49">
        <f>'[1]Rekap SKPD'!W240</f>
        <v>0</v>
      </c>
      <c r="U36" s="49">
        <f>'[1]Rekap SKPD'!X240</f>
        <v>0</v>
      </c>
      <c r="V36" s="50">
        <f t="shared" si="0"/>
        <v>881754000</v>
      </c>
      <c r="W36" s="50"/>
      <c r="Y36" s="12">
        <v>881754000</v>
      </c>
      <c r="Z36" s="51">
        <f t="shared" si="1"/>
        <v>0</v>
      </c>
    </row>
    <row r="37" spans="1:26">
      <c r="A37" s="47">
        <v>27</v>
      </c>
      <c r="B37" s="48" t="s">
        <v>59</v>
      </c>
      <c r="C37" s="49">
        <f>'[1]Rekap SKPD'!E249</f>
        <v>661910136</v>
      </c>
      <c r="D37" s="49">
        <f>'[1]Rekap SKPD'!G249</f>
        <v>0</v>
      </c>
      <c r="E37" s="49">
        <f>'[1]Rekap SKPD'!H249</f>
        <v>0</v>
      </c>
      <c r="F37" s="49">
        <f>'[1]Rekap SKPD'!I249</f>
        <v>0</v>
      </c>
      <c r="G37" s="49">
        <f>'[1]Rekap SKPD'!J249</f>
        <v>0</v>
      </c>
      <c r="H37" s="49">
        <f>'[1]Rekap SKPD'!K249</f>
        <v>0</v>
      </c>
      <c r="I37" s="49">
        <f>'[1]Rekap SKPD'!L249</f>
        <v>0</v>
      </c>
      <c r="J37" s="49">
        <f>'[1]Rekap SKPD'!M249</f>
        <v>0</v>
      </c>
      <c r="K37" s="49">
        <f>'[1]Rekap SKPD'!N249</f>
        <v>0</v>
      </c>
      <c r="L37" s="49">
        <f>'[1]Rekap SKPD'!O249</f>
        <v>0</v>
      </c>
      <c r="M37" s="49">
        <f>'[1]Rekap SKPD'!P249</f>
        <v>0</v>
      </c>
      <c r="N37" s="49">
        <f>'[1]Rekap SKPD'!Q249</f>
        <v>0</v>
      </c>
      <c r="O37" s="49">
        <f>'[1]Rekap SKPD'!R249</f>
        <v>0</v>
      </c>
      <c r="P37" s="49">
        <f>'[1]Rekap SKPD'!S249</f>
        <v>0</v>
      </c>
      <c r="Q37" s="49">
        <f>'[1]Rekap SKPD'!T249</f>
        <v>0</v>
      </c>
      <c r="R37" s="49">
        <f>'[1]Rekap SKPD'!U249</f>
        <v>0</v>
      </c>
      <c r="S37" s="49">
        <f>'[1]Rekap SKPD'!V249</f>
        <v>0</v>
      </c>
      <c r="T37" s="49">
        <f>'[1]Rekap SKPD'!W249</f>
        <v>0</v>
      </c>
      <c r="U37" s="49">
        <f>'[1]Rekap SKPD'!X249</f>
        <v>0</v>
      </c>
      <c r="V37" s="50">
        <f t="shared" si="0"/>
        <v>661910136</v>
      </c>
      <c r="W37" s="50"/>
      <c r="Y37" s="12">
        <v>661910136</v>
      </c>
      <c r="Z37" s="51">
        <f t="shared" si="1"/>
        <v>0</v>
      </c>
    </row>
    <row r="38" spans="1:26">
      <c r="A38" s="47">
        <v>28</v>
      </c>
      <c r="B38" s="48" t="s">
        <v>60</v>
      </c>
      <c r="C38" s="49">
        <f>'[1]Rekap SKPD'!E258</f>
        <v>22533000</v>
      </c>
      <c r="D38" s="49">
        <f>'[1]Rekap SKPD'!G258</f>
        <v>0</v>
      </c>
      <c r="E38" s="49">
        <f>'[1]Rekap SKPD'!H258</f>
        <v>0</v>
      </c>
      <c r="F38" s="49">
        <f>'[1]Rekap SKPD'!I258</f>
        <v>0</v>
      </c>
      <c r="G38" s="49">
        <f>'[1]Rekap SKPD'!J258</f>
        <v>0</v>
      </c>
      <c r="H38" s="49">
        <f>'[1]Rekap SKPD'!K258</f>
        <v>1388920000</v>
      </c>
      <c r="I38" s="49">
        <f>'[1]Rekap SKPD'!L258</f>
        <v>0</v>
      </c>
      <c r="J38" s="49">
        <f>'[1]Rekap SKPD'!M258</f>
        <v>71500000</v>
      </c>
      <c r="K38" s="49">
        <f>'[1]Rekap SKPD'!N258</f>
        <v>0</v>
      </c>
      <c r="L38" s="49">
        <f>'[1]Rekap SKPD'!O258</f>
        <v>1460420000</v>
      </c>
      <c r="M38" s="49">
        <f>'[1]Rekap SKPD'!P258</f>
        <v>0</v>
      </c>
      <c r="N38" s="49">
        <f>'[1]Rekap SKPD'!Q258</f>
        <v>0</v>
      </c>
      <c r="O38" s="49">
        <f>'[1]Rekap SKPD'!R258</f>
        <v>0</v>
      </c>
      <c r="P38" s="49">
        <f>'[1]Rekap SKPD'!S258</f>
        <v>0</v>
      </c>
      <c r="Q38" s="49">
        <f>'[1]Rekap SKPD'!T258</f>
        <v>0</v>
      </c>
      <c r="R38" s="49">
        <f>'[1]Rekap SKPD'!U258</f>
        <v>0</v>
      </c>
      <c r="S38" s="49">
        <f>'[1]Rekap SKPD'!V258</f>
        <v>0</v>
      </c>
      <c r="T38" s="49">
        <f>'[1]Rekap SKPD'!W258</f>
        <v>0</v>
      </c>
      <c r="U38" s="49">
        <f>'[1]Rekap SKPD'!X258</f>
        <v>0</v>
      </c>
      <c r="V38" s="50">
        <f t="shared" si="0"/>
        <v>1482953000</v>
      </c>
      <c r="W38" s="50"/>
      <c r="Y38" s="12">
        <v>1482953000</v>
      </c>
      <c r="Z38" s="51">
        <f t="shared" si="1"/>
        <v>0</v>
      </c>
    </row>
    <row r="39" spans="1:26">
      <c r="A39" s="47">
        <v>29</v>
      </c>
      <c r="B39" s="48" t="s">
        <v>61</v>
      </c>
      <c r="C39" s="49">
        <f>'[1]Rekap SKPD'!E267</f>
        <v>353360000</v>
      </c>
      <c r="D39" s="49">
        <f>'[1]Rekap SKPD'!G267</f>
        <v>0</v>
      </c>
      <c r="E39" s="49">
        <f>'[1]Rekap SKPD'!H267</f>
        <v>0</v>
      </c>
      <c r="F39" s="49">
        <f>'[1]Rekap SKPD'!I267</f>
        <v>0</v>
      </c>
      <c r="G39" s="49">
        <f>'[1]Rekap SKPD'!J267</f>
        <v>0</v>
      </c>
      <c r="H39" s="49">
        <f>'[1]Rekap SKPD'!K267</f>
        <v>0</v>
      </c>
      <c r="I39" s="49">
        <f>'[1]Rekap SKPD'!L267</f>
        <v>0</v>
      </c>
      <c r="J39" s="49">
        <f>'[1]Rekap SKPD'!M267</f>
        <v>0</v>
      </c>
      <c r="K39" s="49">
        <f>'[1]Rekap SKPD'!N267</f>
        <v>0</v>
      </c>
      <c r="L39" s="49">
        <f>'[1]Rekap SKPD'!O267</f>
        <v>0</v>
      </c>
      <c r="M39" s="49">
        <f>'[1]Rekap SKPD'!P267</f>
        <v>0</v>
      </c>
      <c r="N39" s="49">
        <f>'[1]Rekap SKPD'!Q267</f>
        <v>0</v>
      </c>
      <c r="O39" s="49">
        <f>'[1]Rekap SKPD'!R267</f>
        <v>0</v>
      </c>
      <c r="P39" s="49">
        <f>'[1]Rekap SKPD'!S267</f>
        <v>0</v>
      </c>
      <c r="Q39" s="49">
        <f>'[1]Rekap SKPD'!T267</f>
        <v>0</v>
      </c>
      <c r="R39" s="49">
        <f>'[1]Rekap SKPD'!U267</f>
        <v>0</v>
      </c>
      <c r="S39" s="49">
        <f>'[1]Rekap SKPD'!V267</f>
        <v>0</v>
      </c>
      <c r="T39" s="49">
        <f>'[1]Rekap SKPD'!W267</f>
        <v>0</v>
      </c>
      <c r="U39" s="49">
        <f>'[1]Rekap SKPD'!X267</f>
        <v>0</v>
      </c>
      <c r="V39" s="50">
        <f t="shared" si="0"/>
        <v>353360000</v>
      </c>
      <c r="W39" s="50"/>
      <c r="Y39" s="12">
        <v>353360000</v>
      </c>
      <c r="Z39" s="51">
        <f t="shared" si="1"/>
        <v>0</v>
      </c>
    </row>
    <row r="40" spans="1:26">
      <c r="A40" s="47">
        <v>30</v>
      </c>
      <c r="B40" s="48" t="s">
        <v>62</v>
      </c>
      <c r="C40" s="49">
        <f>'[1]Rekap SKPD'!E276</f>
        <v>27135000</v>
      </c>
      <c r="D40" s="49">
        <f>'[1]Rekap SKPD'!G276</f>
        <v>2200000</v>
      </c>
      <c r="E40" s="49">
        <f>'[1]Rekap SKPD'!H276</f>
        <v>80000</v>
      </c>
      <c r="F40" s="49">
        <f>'[1]Rekap SKPD'!I276</f>
        <v>0</v>
      </c>
      <c r="G40" s="49">
        <f>'[1]Rekap SKPD'!J276</f>
        <v>0</v>
      </c>
      <c r="H40" s="49">
        <f>'[1]Rekap SKPD'!K276</f>
        <v>0</v>
      </c>
      <c r="I40" s="49">
        <f>'[1]Rekap SKPD'!L276</f>
        <v>0</v>
      </c>
      <c r="J40" s="49">
        <f>'[1]Rekap SKPD'!M276</f>
        <v>0</v>
      </c>
      <c r="K40" s="49">
        <f>'[1]Rekap SKPD'!N276</f>
        <v>0</v>
      </c>
      <c r="L40" s="49">
        <f>'[1]Rekap SKPD'!O276</f>
        <v>2280000</v>
      </c>
      <c r="M40" s="49">
        <f>'[1]Rekap SKPD'!P276</f>
        <v>0</v>
      </c>
      <c r="N40" s="49">
        <f>'[1]Rekap SKPD'!Q276</f>
        <v>0</v>
      </c>
      <c r="O40" s="49">
        <f>'[1]Rekap SKPD'!R276</f>
        <v>0</v>
      </c>
      <c r="P40" s="49">
        <f>'[1]Rekap SKPD'!S276</f>
        <v>0</v>
      </c>
      <c r="Q40" s="49">
        <f>'[1]Rekap SKPD'!T276</f>
        <v>0</v>
      </c>
      <c r="R40" s="49">
        <f>'[1]Rekap SKPD'!U276</f>
        <v>0</v>
      </c>
      <c r="S40" s="49">
        <f>'[1]Rekap SKPD'!V276</f>
        <v>0</v>
      </c>
      <c r="T40" s="49">
        <f>'[1]Rekap SKPD'!W276</f>
        <v>0</v>
      </c>
      <c r="U40" s="49">
        <f>'[1]Rekap SKPD'!X276</f>
        <v>0</v>
      </c>
      <c r="V40" s="50">
        <f t="shared" si="0"/>
        <v>29415000</v>
      </c>
      <c r="W40" s="50"/>
      <c r="Y40" s="12">
        <v>29415000</v>
      </c>
      <c r="Z40" s="51">
        <f t="shared" si="1"/>
        <v>0</v>
      </c>
    </row>
    <row r="41" spans="1:26">
      <c r="A41" s="47">
        <v>31</v>
      </c>
      <c r="B41" s="48" t="s">
        <v>63</v>
      </c>
      <c r="C41" s="49">
        <f>'[1]Rekap SKPD'!E285</f>
        <v>608220000</v>
      </c>
      <c r="D41" s="49">
        <f>'[1]Rekap SKPD'!G285</f>
        <v>0</v>
      </c>
      <c r="E41" s="49">
        <f>'[1]Rekap SKPD'!H285</f>
        <v>0</v>
      </c>
      <c r="F41" s="49">
        <f>'[1]Rekap SKPD'!I285</f>
        <v>6000000</v>
      </c>
      <c r="G41" s="49">
        <f>'[1]Rekap SKPD'!J285</f>
        <v>0</v>
      </c>
      <c r="H41" s="49">
        <f>'[1]Rekap SKPD'!K285</f>
        <v>0</v>
      </c>
      <c r="I41" s="49">
        <f>'[1]Rekap SKPD'!L285</f>
        <v>0</v>
      </c>
      <c r="J41" s="49">
        <f>'[1]Rekap SKPD'!M285</f>
        <v>0</v>
      </c>
      <c r="K41" s="49">
        <f>'[1]Rekap SKPD'!N285</f>
        <v>0</v>
      </c>
      <c r="L41" s="49">
        <f>'[1]Rekap SKPD'!O285</f>
        <v>6000000</v>
      </c>
      <c r="M41" s="49">
        <f>'[1]Rekap SKPD'!P285</f>
        <v>0</v>
      </c>
      <c r="N41" s="49">
        <f>'[1]Rekap SKPD'!Q285</f>
        <v>0</v>
      </c>
      <c r="O41" s="49">
        <f>'[1]Rekap SKPD'!R285</f>
        <v>0</v>
      </c>
      <c r="P41" s="49">
        <f>'[1]Rekap SKPD'!S285</f>
        <v>0</v>
      </c>
      <c r="Q41" s="49">
        <f>'[1]Rekap SKPD'!T285</f>
        <v>0</v>
      </c>
      <c r="R41" s="49">
        <f>'[1]Rekap SKPD'!U285</f>
        <v>0</v>
      </c>
      <c r="S41" s="49">
        <f>'[1]Rekap SKPD'!V285</f>
        <v>0</v>
      </c>
      <c r="T41" s="49">
        <f>'[1]Rekap SKPD'!W285</f>
        <v>0</v>
      </c>
      <c r="U41" s="49">
        <f>'[1]Rekap SKPD'!X285</f>
        <v>0</v>
      </c>
      <c r="V41" s="50">
        <f t="shared" si="0"/>
        <v>614220000</v>
      </c>
      <c r="W41" s="50"/>
      <c r="Y41" s="12">
        <v>614220000</v>
      </c>
      <c r="Z41" s="51">
        <f t="shared" si="1"/>
        <v>0</v>
      </c>
    </row>
    <row r="42" spans="1:26">
      <c r="A42" s="47">
        <v>32</v>
      </c>
      <c r="B42" s="48" t="s">
        <v>64</v>
      </c>
      <c r="C42" s="49">
        <f>'[1]Rekap SKPD'!E294</f>
        <v>405791463</v>
      </c>
      <c r="D42" s="49">
        <f>'[1]Rekap SKPD'!G294</f>
        <v>0</v>
      </c>
      <c r="E42" s="49">
        <f>'[1]Rekap SKPD'!H294</f>
        <v>0</v>
      </c>
      <c r="F42" s="49">
        <f>'[1]Rekap SKPD'!I294</f>
        <v>0</v>
      </c>
      <c r="G42" s="49">
        <f>'[1]Rekap SKPD'!J294</f>
        <v>0</v>
      </c>
      <c r="H42" s="49">
        <f>'[1]Rekap SKPD'!K294</f>
        <v>8750000</v>
      </c>
      <c r="I42" s="49">
        <f>'[1]Rekap SKPD'!L294</f>
        <v>0</v>
      </c>
      <c r="J42" s="49">
        <f>'[1]Rekap SKPD'!M294</f>
        <v>0</v>
      </c>
      <c r="K42" s="49">
        <f>'[1]Rekap SKPD'!N294</f>
        <v>0</v>
      </c>
      <c r="L42" s="49">
        <f>'[1]Rekap SKPD'!O294</f>
        <v>8750000</v>
      </c>
      <c r="M42" s="49">
        <f>'[1]Rekap SKPD'!P294</f>
        <v>0</v>
      </c>
      <c r="N42" s="49">
        <f>'[1]Rekap SKPD'!Q294</f>
        <v>0</v>
      </c>
      <c r="O42" s="49">
        <f>'[1]Rekap SKPD'!R294</f>
        <v>0</v>
      </c>
      <c r="P42" s="49">
        <f>'[1]Rekap SKPD'!S294</f>
        <v>0</v>
      </c>
      <c r="Q42" s="49">
        <f>'[1]Rekap SKPD'!T294</f>
        <v>0</v>
      </c>
      <c r="R42" s="49">
        <f>'[1]Rekap SKPD'!U294</f>
        <v>0</v>
      </c>
      <c r="S42" s="49">
        <f>'[1]Rekap SKPD'!V294</f>
        <v>0</v>
      </c>
      <c r="T42" s="49">
        <f>'[1]Rekap SKPD'!W294</f>
        <v>0</v>
      </c>
      <c r="U42" s="49">
        <f>'[1]Rekap SKPD'!X294</f>
        <v>0</v>
      </c>
      <c r="V42" s="50">
        <f t="shared" si="0"/>
        <v>414541463</v>
      </c>
      <c r="W42" s="50"/>
      <c r="X42" s="61"/>
      <c r="Y42" s="12">
        <v>414541463</v>
      </c>
      <c r="Z42" s="51">
        <f t="shared" si="1"/>
        <v>0</v>
      </c>
    </row>
    <row r="43" spans="1:26">
      <c r="A43" s="47">
        <v>33</v>
      </c>
      <c r="B43" s="48" t="s">
        <v>65</v>
      </c>
      <c r="C43" s="49">
        <f>'[1]Rekap SKPD'!E303</f>
        <v>415452985</v>
      </c>
      <c r="D43" s="49">
        <f>'[1]Rekap SKPD'!G303</f>
        <v>0</v>
      </c>
      <c r="E43" s="49">
        <f>'[1]Rekap SKPD'!H303</f>
        <v>0</v>
      </c>
      <c r="F43" s="49">
        <f>'[1]Rekap SKPD'!I303</f>
        <v>0</v>
      </c>
      <c r="G43" s="49">
        <f>'[1]Rekap SKPD'!J303</f>
        <v>0</v>
      </c>
      <c r="H43" s="49">
        <f>'[1]Rekap SKPD'!K303</f>
        <v>0</v>
      </c>
      <c r="I43" s="49">
        <f>'[1]Rekap SKPD'!L303</f>
        <v>0</v>
      </c>
      <c r="J43" s="49">
        <f>'[1]Rekap SKPD'!M303</f>
        <v>0</v>
      </c>
      <c r="K43" s="49">
        <f>'[1]Rekap SKPD'!N303</f>
        <v>0</v>
      </c>
      <c r="L43" s="49">
        <f>'[1]Rekap SKPD'!O303</f>
        <v>0</v>
      </c>
      <c r="M43" s="49">
        <f>'[1]Rekap SKPD'!P303</f>
        <v>0</v>
      </c>
      <c r="N43" s="49">
        <f>'[1]Rekap SKPD'!Q303</f>
        <v>0</v>
      </c>
      <c r="O43" s="49">
        <f>'[1]Rekap SKPD'!R303</f>
        <v>0</v>
      </c>
      <c r="P43" s="49">
        <f>'[1]Rekap SKPD'!S303</f>
        <v>0</v>
      </c>
      <c r="Q43" s="49">
        <f>'[1]Rekap SKPD'!T303</f>
        <v>0</v>
      </c>
      <c r="R43" s="49">
        <f>'[1]Rekap SKPD'!U303</f>
        <v>0</v>
      </c>
      <c r="S43" s="49">
        <f>'[1]Rekap SKPD'!V303</f>
        <v>0</v>
      </c>
      <c r="T43" s="49">
        <f>'[1]Rekap SKPD'!W303</f>
        <v>0</v>
      </c>
      <c r="U43" s="49">
        <f>'[1]Rekap SKPD'!X303</f>
        <v>0</v>
      </c>
      <c r="V43" s="50">
        <f t="shared" si="0"/>
        <v>415452985</v>
      </c>
      <c r="W43" s="50"/>
      <c r="X43" s="61"/>
      <c r="Y43" s="12">
        <v>415452985</v>
      </c>
      <c r="Z43" s="51">
        <f t="shared" si="1"/>
        <v>0</v>
      </c>
    </row>
    <row r="44" spans="1:26">
      <c r="A44" s="47">
        <v>34</v>
      </c>
      <c r="B44" s="48" t="s">
        <v>66</v>
      </c>
      <c r="C44" s="49">
        <f>'[1]Rekap SKPD'!E312</f>
        <v>828120960</v>
      </c>
      <c r="D44" s="49">
        <f>'[1]Rekap SKPD'!G312</f>
        <v>0</v>
      </c>
      <c r="E44" s="49">
        <f>'[1]Rekap SKPD'!H312</f>
        <v>0</v>
      </c>
      <c r="F44" s="49">
        <f>'[1]Rekap SKPD'!I312</f>
        <v>0</v>
      </c>
      <c r="G44" s="49">
        <f>'[1]Rekap SKPD'!J312</f>
        <v>0</v>
      </c>
      <c r="H44" s="49">
        <f>'[1]Rekap SKPD'!K312</f>
        <v>0</v>
      </c>
      <c r="I44" s="49">
        <f>'[1]Rekap SKPD'!L312</f>
        <v>0</v>
      </c>
      <c r="J44" s="49">
        <f>'[1]Rekap SKPD'!M312</f>
        <v>0</v>
      </c>
      <c r="K44" s="49">
        <f>'[1]Rekap SKPD'!N312</f>
        <v>0</v>
      </c>
      <c r="L44" s="49">
        <f>'[1]Rekap SKPD'!O312</f>
        <v>0</v>
      </c>
      <c r="M44" s="49">
        <f>'[1]Rekap SKPD'!P312</f>
        <v>0</v>
      </c>
      <c r="N44" s="49">
        <f>'[1]Rekap SKPD'!Q312</f>
        <v>0</v>
      </c>
      <c r="O44" s="49">
        <f>'[1]Rekap SKPD'!R312</f>
        <v>0</v>
      </c>
      <c r="P44" s="49">
        <f>'[1]Rekap SKPD'!S312</f>
        <v>203288449</v>
      </c>
      <c r="Q44" s="49">
        <f>'[1]Rekap SKPD'!T312</f>
        <v>0</v>
      </c>
      <c r="R44" s="49">
        <f>'[1]Rekap SKPD'!U312</f>
        <v>0</v>
      </c>
      <c r="S44" s="49">
        <f>'[1]Rekap SKPD'!V312</f>
        <v>0</v>
      </c>
      <c r="T44" s="49">
        <f>'[1]Rekap SKPD'!W312</f>
        <v>0</v>
      </c>
      <c r="U44" s="49">
        <f>'[1]Rekap SKPD'!X312</f>
        <v>203288449</v>
      </c>
      <c r="V44" s="50">
        <f t="shared" si="0"/>
        <v>624832511</v>
      </c>
      <c r="W44" s="50"/>
      <c r="Y44" s="12">
        <v>624832511</v>
      </c>
      <c r="Z44" s="51">
        <f t="shared" si="1"/>
        <v>0</v>
      </c>
    </row>
    <row r="45" spans="1:26">
      <c r="A45" s="47">
        <v>35</v>
      </c>
      <c r="B45" s="48" t="s">
        <v>67</v>
      </c>
      <c r="C45" s="49">
        <f>'[1]Rekap SKPD'!E321</f>
        <v>444747253</v>
      </c>
      <c r="D45" s="49">
        <f>'[1]Rekap SKPD'!G321</f>
        <v>0</v>
      </c>
      <c r="E45" s="49">
        <f>'[1]Rekap SKPD'!H321</f>
        <v>0</v>
      </c>
      <c r="F45" s="49">
        <f>'[1]Rekap SKPD'!I321</f>
        <v>0</v>
      </c>
      <c r="G45" s="49">
        <f>'[1]Rekap SKPD'!J321</f>
        <v>0</v>
      </c>
      <c r="H45" s="49">
        <f>'[1]Rekap SKPD'!K321</f>
        <v>0</v>
      </c>
      <c r="I45" s="49">
        <f>'[1]Rekap SKPD'!L321</f>
        <v>0</v>
      </c>
      <c r="J45" s="49">
        <f>'[1]Rekap SKPD'!M321</f>
        <v>0</v>
      </c>
      <c r="K45" s="49">
        <f>'[1]Rekap SKPD'!N321</f>
        <v>0</v>
      </c>
      <c r="L45" s="49">
        <f>'[1]Rekap SKPD'!O321</f>
        <v>0</v>
      </c>
      <c r="M45" s="49">
        <f>'[1]Rekap SKPD'!P321</f>
        <v>0</v>
      </c>
      <c r="N45" s="49">
        <f>'[1]Rekap SKPD'!Q321</f>
        <v>0</v>
      </c>
      <c r="O45" s="49">
        <f>'[1]Rekap SKPD'!R321</f>
        <v>0</v>
      </c>
      <c r="P45" s="49">
        <f>'[1]Rekap SKPD'!S321</f>
        <v>0</v>
      </c>
      <c r="Q45" s="49">
        <f>'[1]Rekap SKPD'!T321</f>
        <v>0</v>
      </c>
      <c r="R45" s="49">
        <f>'[1]Rekap SKPD'!U321</f>
        <v>0</v>
      </c>
      <c r="S45" s="49">
        <f>'[1]Rekap SKPD'!V321</f>
        <v>0</v>
      </c>
      <c r="T45" s="49">
        <f>'[1]Rekap SKPD'!W321</f>
        <v>0</v>
      </c>
      <c r="U45" s="49">
        <f>'[1]Rekap SKPD'!X321</f>
        <v>0</v>
      </c>
      <c r="V45" s="50">
        <f t="shared" si="0"/>
        <v>444747253</v>
      </c>
      <c r="W45" s="50"/>
      <c r="Y45" s="12">
        <v>444747253</v>
      </c>
      <c r="Z45" s="51">
        <f t="shared" si="1"/>
        <v>0</v>
      </c>
    </row>
    <row r="46" spans="1:26">
      <c r="A46" s="47">
        <v>36</v>
      </c>
      <c r="B46" s="48" t="s">
        <v>68</v>
      </c>
      <c r="C46" s="49">
        <f>'[1]Rekap SKPD'!E330</f>
        <v>675780000</v>
      </c>
      <c r="D46" s="49">
        <f>'[1]Rekap SKPD'!G330</f>
        <v>0</v>
      </c>
      <c r="E46" s="49">
        <f>'[1]Rekap SKPD'!H330</f>
        <v>0</v>
      </c>
      <c r="F46" s="49">
        <f>'[1]Rekap SKPD'!I330</f>
        <v>50000000</v>
      </c>
      <c r="G46" s="49">
        <f>'[1]Rekap SKPD'!J330</f>
        <v>0</v>
      </c>
      <c r="H46" s="49">
        <f>'[1]Rekap SKPD'!K330</f>
        <v>0</v>
      </c>
      <c r="I46" s="49">
        <f>'[1]Rekap SKPD'!L330</f>
        <v>0</v>
      </c>
      <c r="J46" s="49">
        <f>'[1]Rekap SKPD'!M330</f>
        <v>0</v>
      </c>
      <c r="K46" s="49">
        <f>'[1]Rekap SKPD'!N330</f>
        <v>0</v>
      </c>
      <c r="L46" s="49">
        <f>'[1]Rekap SKPD'!O330</f>
        <v>50000000</v>
      </c>
      <c r="M46" s="49">
        <f>'[1]Rekap SKPD'!P330</f>
        <v>0</v>
      </c>
      <c r="N46" s="49">
        <f>'[1]Rekap SKPD'!Q330</f>
        <v>0</v>
      </c>
      <c r="O46" s="49">
        <f>'[1]Rekap SKPD'!R330</f>
        <v>0</v>
      </c>
      <c r="P46" s="49">
        <f>'[1]Rekap SKPD'!S330</f>
        <v>0</v>
      </c>
      <c r="Q46" s="49">
        <f>'[1]Rekap SKPD'!T330</f>
        <v>0</v>
      </c>
      <c r="R46" s="49">
        <f>'[1]Rekap SKPD'!U330</f>
        <v>0</v>
      </c>
      <c r="S46" s="49">
        <f>'[1]Rekap SKPD'!V330</f>
        <v>0</v>
      </c>
      <c r="T46" s="49">
        <f>'[1]Rekap SKPD'!W330</f>
        <v>0</v>
      </c>
      <c r="U46" s="49">
        <f>'[1]Rekap SKPD'!X330</f>
        <v>0</v>
      </c>
      <c r="V46" s="50">
        <f t="shared" si="0"/>
        <v>725780000</v>
      </c>
      <c r="W46" s="50"/>
      <c r="Y46" s="12">
        <v>725780000</v>
      </c>
      <c r="Z46" s="51">
        <f t="shared" si="1"/>
        <v>0</v>
      </c>
    </row>
    <row r="47" spans="1:26">
      <c r="A47" s="47">
        <v>37</v>
      </c>
      <c r="B47" s="48" t="s">
        <v>69</v>
      </c>
      <c r="C47" s="49">
        <f>'[1]Rekap SKPD'!E339</f>
        <v>775000000</v>
      </c>
      <c r="D47" s="49">
        <f>'[1]Rekap SKPD'!G339</f>
        <v>0</v>
      </c>
      <c r="E47" s="49">
        <f>'[1]Rekap SKPD'!H339</f>
        <v>0</v>
      </c>
      <c r="F47" s="49">
        <f>'[1]Rekap SKPD'!I339</f>
        <v>0</v>
      </c>
      <c r="G47" s="49">
        <f>'[1]Rekap SKPD'!J339</f>
        <v>0</v>
      </c>
      <c r="H47" s="49">
        <f>'[1]Rekap SKPD'!K339</f>
        <v>0</v>
      </c>
      <c r="I47" s="49">
        <f>'[1]Rekap SKPD'!L339</f>
        <v>0</v>
      </c>
      <c r="J47" s="49">
        <f>'[1]Rekap SKPD'!M339</f>
        <v>0</v>
      </c>
      <c r="K47" s="49">
        <f>'[1]Rekap SKPD'!N339</f>
        <v>0</v>
      </c>
      <c r="L47" s="49">
        <f>'[1]Rekap SKPD'!O339</f>
        <v>0</v>
      </c>
      <c r="M47" s="49">
        <f>'[1]Rekap SKPD'!P339</f>
        <v>0</v>
      </c>
      <c r="N47" s="49">
        <f>'[1]Rekap SKPD'!Q339</f>
        <v>0</v>
      </c>
      <c r="O47" s="49">
        <f>'[1]Rekap SKPD'!R339</f>
        <v>0</v>
      </c>
      <c r="P47" s="49">
        <f>'[1]Rekap SKPD'!S339</f>
        <v>0</v>
      </c>
      <c r="Q47" s="49">
        <f>'[1]Rekap SKPD'!T339</f>
        <v>0</v>
      </c>
      <c r="R47" s="49">
        <f>'[1]Rekap SKPD'!U339</f>
        <v>0</v>
      </c>
      <c r="S47" s="49">
        <f>'[1]Rekap SKPD'!V339</f>
        <v>0</v>
      </c>
      <c r="T47" s="49">
        <f>'[1]Rekap SKPD'!W339</f>
        <v>0</v>
      </c>
      <c r="U47" s="49">
        <f>'[1]Rekap SKPD'!X339</f>
        <v>0</v>
      </c>
      <c r="V47" s="50">
        <f t="shared" si="0"/>
        <v>775000000</v>
      </c>
      <c r="W47" s="50"/>
      <c r="Y47" s="12">
        <v>775000000</v>
      </c>
      <c r="Z47" s="51">
        <f t="shared" si="1"/>
        <v>0</v>
      </c>
    </row>
    <row r="48" spans="1:26">
      <c r="A48" s="47">
        <v>38</v>
      </c>
      <c r="B48" s="48" t="s">
        <v>70</v>
      </c>
      <c r="C48" s="49">
        <f>'[1]Rekap SKPD'!E348</f>
        <v>559400000</v>
      </c>
      <c r="D48" s="49">
        <f>'[1]Rekap SKPD'!G348</f>
        <v>4000000</v>
      </c>
      <c r="E48" s="49">
        <f>'[1]Rekap SKPD'!H348</f>
        <v>0</v>
      </c>
      <c r="F48" s="49">
        <f>'[1]Rekap SKPD'!I348</f>
        <v>0</v>
      </c>
      <c r="G48" s="49">
        <f>'[1]Rekap SKPD'!J348</f>
        <v>0</v>
      </c>
      <c r="H48" s="49">
        <f>'[1]Rekap SKPD'!K348</f>
        <v>0</v>
      </c>
      <c r="I48" s="49">
        <f>'[1]Rekap SKPD'!L348</f>
        <v>0</v>
      </c>
      <c r="J48" s="49">
        <f>'[1]Rekap SKPD'!M348</f>
        <v>0</v>
      </c>
      <c r="K48" s="49">
        <f>'[1]Rekap SKPD'!N348</f>
        <v>0</v>
      </c>
      <c r="L48" s="49">
        <f>'[1]Rekap SKPD'!O348</f>
        <v>4000000</v>
      </c>
      <c r="M48" s="49">
        <f>'[1]Rekap SKPD'!P348</f>
        <v>0</v>
      </c>
      <c r="N48" s="49">
        <f>'[1]Rekap SKPD'!Q348</f>
        <v>0</v>
      </c>
      <c r="O48" s="49">
        <f>'[1]Rekap SKPD'!R348</f>
        <v>0</v>
      </c>
      <c r="P48" s="49">
        <f>'[1]Rekap SKPD'!S348</f>
        <v>0</v>
      </c>
      <c r="Q48" s="49">
        <f>'[1]Rekap SKPD'!T348</f>
        <v>0</v>
      </c>
      <c r="R48" s="49">
        <f>'[1]Rekap SKPD'!U348</f>
        <v>0</v>
      </c>
      <c r="S48" s="49">
        <f>'[1]Rekap SKPD'!V348</f>
        <v>0</v>
      </c>
      <c r="T48" s="49">
        <f>'[1]Rekap SKPD'!W348</f>
        <v>0</v>
      </c>
      <c r="U48" s="49">
        <f>'[1]Rekap SKPD'!X348</f>
        <v>0</v>
      </c>
      <c r="V48" s="50">
        <f t="shared" si="0"/>
        <v>563400000</v>
      </c>
      <c r="W48" s="50"/>
      <c r="Y48" s="12">
        <v>563400000</v>
      </c>
      <c r="Z48" s="51">
        <f t="shared" si="1"/>
        <v>0</v>
      </c>
    </row>
    <row r="49" spans="1:26">
      <c r="A49" s="47">
        <v>39</v>
      </c>
      <c r="B49" s="48" t="s">
        <v>71</v>
      </c>
      <c r="C49" s="49">
        <f>'[1]Rekap SKPD'!E357</f>
        <v>615000000</v>
      </c>
      <c r="D49" s="49">
        <f>'[1]Rekap SKPD'!G357</f>
        <v>0</v>
      </c>
      <c r="E49" s="49">
        <f>'[1]Rekap SKPD'!H357</f>
        <v>0</v>
      </c>
      <c r="F49" s="49">
        <f>'[1]Rekap SKPD'!I357</f>
        <v>0</v>
      </c>
      <c r="G49" s="49">
        <f>'[1]Rekap SKPD'!J357</f>
        <v>0</v>
      </c>
      <c r="H49" s="49">
        <f>'[1]Rekap SKPD'!K357</f>
        <v>0</v>
      </c>
      <c r="I49" s="49">
        <f>'[1]Rekap SKPD'!L357</f>
        <v>0</v>
      </c>
      <c r="J49" s="49">
        <f>'[1]Rekap SKPD'!M357</f>
        <v>0</v>
      </c>
      <c r="K49" s="49">
        <f>'[1]Rekap SKPD'!N357</f>
        <v>0</v>
      </c>
      <c r="L49" s="49">
        <f>'[1]Rekap SKPD'!O357</f>
        <v>0</v>
      </c>
      <c r="M49" s="49">
        <f>'[1]Rekap SKPD'!P357</f>
        <v>0</v>
      </c>
      <c r="N49" s="49">
        <f>'[1]Rekap SKPD'!Q357</f>
        <v>0</v>
      </c>
      <c r="O49" s="49">
        <f>'[1]Rekap SKPD'!R357</f>
        <v>0</v>
      </c>
      <c r="P49" s="49">
        <f>'[1]Rekap SKPD'!S357</f>
        <v>0</v>
      </c>
      <c r="Q49" s="49">
        <f>'[1]Rekap SKPD'!T357</f>
        <v>0</v>
      </c>
      <c r="R49" s="49">
        <f>'[1]Rekap SKPD'!U357</f>
        <v>0</v>
      </c>
      <c r="S49" s="49">
        <f>'[1]Rekap SKPD'!V357</f>
        <v>0</v>
      </c>
      <c r="T49" s="49">
        <f>'[1]Rekap SKPD'!W357</f>
        <v>0</v>
      </c>
      <c r="U49" s="49">
        <f>'[1]Rekap SKPD'!X357</f>
        <v>0</v>
      </c>
      <c r="V49" s="50">
        <f t="shared" si="0"/>
        <v>615000000</v>
      </c>
      <c r="W49" s="50"/>
      <c r="Y49" s="12">
        <v>615000000</v>
      </c>
      <c r="Z49" s="51">
        <f t="shared" si="1"/>
        <v>0</v>
      </c>
    </row>
    <row r="50" spans="1:26">
      <c r="A50" s="47">
        <v>40</v>
      </c>
      <c r="B50" s="48" t="s">
        <v>72</v>
      </c>
      <c r="C50" s="49">
        <f>'[1]Rekap SKPD'!E366</f>
        <v>864234435</v>
      </c>
      <c r="D50" s="49">
        <f>'[1]Rekap SKPD'!G366</f>
        <v>0</v>
      </c>
      <c r="E50" s="49">
        <f>'[1]Rekap SKPD'!H366</f>
        <v>0</v>
      </c>
      <c r="F50" s="49">
        <f>'[1]Rekap SKPD'!I366</f>
        <v>0</v>
      </c>
      <c r="G50" s="49">
        <f>'[1]Rekap SKPD'!J366</f>
        <v>0</v>
      </c>
      <c r="H50" s="49">
        <f>'[1]Rekap SKPD'!K366</f>
        <v>0</v>
      </c>
      <c r="I50" s="49">
        <f>'[1]Rekap SKPD'!L366</f>
        <v>0</v>
      </c>
      <c r="J50" s="49">
        <f>'[1]Rekap SKPD'!M366</f>
        <v>0</v>
      </c>
      <c r="K50" s="49">
        <f>'[1]Rekap SKPD'!N366</f>
        <v>0</v>
      </c>
      <c r="L50" s="49">
        <f>'[1]Rekap SKPD'!O366</f>
        <v>0</v>
      </c>
      <c r="M50" s="49">
        <f>'[1]Rekap SKPD'!P366</f>
        <v>0</v>
      </c>
      <c r="N50" s="49">
        <f>'[1]Rekap SKPD'!Q366</f>
        <v>0</v>
      </c>
      <c r="O50" s="49">
        <f>'[1]Rekap SKPD'!R366</f>
        <v>0</v>
      </c>
      <c r="P50" s="49">
        <f>'[1]Rekap SKPD'!S366</f>
        <v>0</v>
      </c>
      <c r="Q50" s="49">
        <f>'[1]Rekap SKPD'!T366</f>
        <v>0</v>
      </c>
      <c r="R50" s="49">
        <f>'[1]Rekap SKPD'!U366</f>
        <v>0</v>
      </c>
      <c r="S50" s="49">
        <f>'[1]Rekap SKPD'!V366</f>
        <v>0</v>
      </c>
      <c r="T50" s="49">
        <f>'[1]Rekap SKPD'!W366</f>
        <v>0</v>
      </c>
      <c r="U50" s="49">
        <f>'[1]Rekap SKPD'!X366</f>
        <v>0</v>
      </c>
      <c r="V50" s="50">
        <f t="shared" si="0"/>
        <v>864234435</v>
      </c>
      <c r="W50" s="50"/>
      <c r="X50" s="62"/>
      <c r="Y50" s="12">
        <v>864234435</v>
      </c>
      <c r="Z50" s="51">
        <f t="shared" si="1"/>
        <v>0</v>
      </c>
    </row>
    <row r="51" spans="1:26">
      <c r="A51" s="47">
        <v>41</v>
      </c>
      <c r="B51" s="48" t="s">
        <v>73</v>
      </c>
      <c r="C51" s="49">
        <f>'[1]Rekap SKPD'!E375</f>
        <v>72500000</v>
      </c>
      <c r="D51" s="49">
        <f>'[1]Rekap SKPD'!G375</f>
        <v>0</v>
      </c>
      <c r="E51" s="49">
        <f>'[1]Rekap SKPD'!H375</f>
        <v>0</v>
      </c>
      <c r="F51" s="49">
        <f>'[1]Rekap SKPD'!I375</f>
        <v>0</v>
      </c>
      <c r="G51" s="49">
        <f>'[1]Rekap SKPD'!J375</f>
        <v>0</v>
      </c>
      <c r="H51" s="49">
        <f>'[1]Rekap SKPD'!K375</f>
        <v>0</v>
      </c>
      <c r="I51" s="49">
        <f>'[1]Rekap SKPD'!L375</f>
        <v>0</v>
      </c>
      <c r="J51" s="49">
        <f>'[1]Rekap SKPD'!M375</f>
        <v>0</v>
      </c>
      <c r="K51" s="49">
        <f>'[1]Rekap SKPD'!N375</f>
        <v>0</v>
      </c>
      <c r="L51" s="49">
        <f>'[1]Rekap SKPD'!O375</f>
        <v>0</v>
      </c>
      <c r="M51" s="49">
        <f>'[1]Rekap SKPD'!P375</f>
        <v>0</v>
      </c>
      <c r="N51" s="49">
        <f>'[1]Rekap SKPD'!Q375</f>
        <v>0</v>
      </c>
      <c r="O51" s="49">
        <f>'[1]Rekap SKPD'!R375</f>
        <v>0</v>
      </c>
      <c r="P51" s="49">
        <f>'[1]Rekap SKPD'!S375</f>
        <v>0</v>
      </c>
      <c r="Q51" s="49">
        <f>'[1]Rekap SKPD'!T375</f>
        <v>0</v>
      </c>
      <c r="R51" s="49">
        <f>'[1]Rekap SKPD'!U375</f>
        <v>0</v>
      </c>
      <c r="S51" s="49">
        <f>'[1]Rekap SKPD'!V375</f>
        <v>0</v>
      </c>
      <c r="T51" s="49">
        <f>'[1]Rekap SKPD'!W375</f>
        <v>0</v>
      </c>
      <c r="U51" s="49">
        <f>'[1]Rekap SKPD'!X375</f>
        <v>0</v>
      </c>
      <c r="V51" s="50">
        <f t="shared" si="0"/>
        <v>72500000</v>
      </c>
      <c r="W51" s="50"/>
      <c r="Y51" s="12">
        <v>72500000</v>
      </c>
      <c r="Z51" s="51">
        <f t="shared" si="1"/>
        <v>0</v>
      </c>
    </row>
    <row r="52" spans="1:26">
      <c r="A52" s="47">
        <v>42</v>
      </c>
      <c r="B52" s="48" t="s">
        <v>74</v>
      </c>
      <c r="C52" s="49">
        <f>'[1]Rekap SKPD'!E384</f>
        <v>140000000</v>
      </c>
      <c r="D52" s="49">
        <f>'[1]Rekap SKPD'!G384</f>
        <v>0</v>
      </c>
      <c r="E52" s="49">
        <f>'[1]Rekap SKPD'!H384</f>
        <v>0</v>
      </c>
      <c r="F52" s="49">
        <f>'[1]Rekap SKPD'!I384</f>
        <v>0</v>
      </c>
      <c r="G52" s="49">
        <f>'[1]Rekap SKPD'!J384</f>
        <v>0</v>
      </c>
      <c r="H52" s="49">
        <f>'[1]Rekap SKPD'!K384</f>
        <v>0</v>
      </c>
      <c r="I52" s="49">
        <f>'[1]Rekap SKPD'!L384</f>
        <v>0</v>
      </c>
      <c r="J52" s="49">
        <f>'[1]Rekap SKPD'!M384</f>
        <v>0</v>
      </c>
      <c r="K52" s="49">
        <f>'[1]Rekap SKPD'!N384</f>
        <v>0</v>
      </c>
      <c r="L52" s="49">
        <f>'[1]Rekap SKPD'!O384</f>
        <v>0</v>
      </c>
      <c r="M52" s="49">
        <f>'[1]Rekap SKPD'!P384</f>
        <v>0</v>
      </c>
      <c r="N52" s="49">
        <f>'[1]Rekap SKPD'!Q384</f>
        <v>0</v>
      </c>
      <c r="O52" s="49">
        <f>'[1]Rekap SKPD'!R384</f>
        <v>0</v>
      </c>
      <c r="P52" s="49">
        <f>'[1]Rekap SKPD'!S384</f>
        <v>0</v>
      </c>
      <c r="Q52" s="49">
        <f>'[1]Rekap SKPD'!T384</f>
        <v>0</v>
      </c>
      <c r="R52" s="49">
        <f>'[1]Rekap SKPD'!U384</f>
        <v>0</v>
      </c>
      <c r="S52" s="49">
        <f>'[1]Rekap SKPD'!V384</f>
        <v>0</v>
      </c>
      <c r="T52" s="49">
        <f>'[1]Rekap SKPD'!W384</f>
        <v>0</v>
      </c>
      <c r="U52" s="49">
        <f>'[1]Rekap SKPD'!X384</f>
        <v>0</v>
      </c>
      <c r="V52" s="50">
        <f t="shared" si="0"/>
        <v>140000000</v>
      </c>
      <c r="W52" s="50"/>
      <c r="Y52" s="12">
        <v>140000000</v>
      </c>
      <c r="Z52" s="51">
        <f t="shared" si="1"/>
        <v>0</v>
      </c>
    </row>
    <row r="53" spans="1:26">
      <c r="A53" s="47">
        <v>43</v>
      </c>
      <c r="B53" s="48" t="s">
        <v>75</v>
      </c>
      <c r="C53" s="49">
        <f>'[1]Rekap SKPD'!E393</f>
        <v>268011150</v>
      </c>
      <c r="D53" s="49">
        <f>'[1]Rekap SKPD'!G393</f>
        <v>0</v>
      </c>
      <c r="E53" s="49">
        <f>'[1]Rekap SKPD'!H393</f>
        <v>0</v>
      </c>
      <c r="F53" s="49">
        <f>'[1]Rekap SKPD'!I393</f>
        <v>0</v>
      </c>
      <c r="G53" s="49">
        <f>'[1]Rekap SKPD'!J393</f>
        <v>0</v>
      </c>
      <c r="H53" s="49">
        <f>'[1]Rekap SKPD'!K393</f>
        <v>0</v>
      </c>
      <c r="I53" s="49">
        <f>'[1]Rekap SKPD'!L393</f>
        <v>0</v>
      </c>
      <c r="J53" s="49">
        <f>'[1]Rekap SKPD'!M393</f>
        <v>0</v>
      </c>
      <c r="K53" s="49">
        <f>'[1]Rekap SKPD'!N393</f>
        <v>0</v>
      </c>
      <c r="L53" s="49">
        <f>'[1]Rekap SKPD'!O393</f>
        <v>0</v>
      </c>
      <c r="M53" s="49">
        <f>'[1]Rekap SKPD'!P393</f>
        <v>0</v>
      </c>
      <c r="N53" s="49">
        <f>'[1]Rekap SKPD'!Q393</f>
        <v>0</v>
      </c>
      <c r="O53" s="49">
        <f>'[1]Rekap SKPD'!R393</f>
        <v>0</v>
      </c>
      <c r="P53" s="49">
        <f>'[1]Rekap SKPD'!S393</f>
        <v>0</v>
      </c>
      <c r="Q53" s="49">
        <f>'[1]Rekap SKPD'!T393</f>
        <v>0</v>
      </c>
      <c r="R53" s="49">
        <f>'[1]Rekap SKPD'!U393</f>
        <v>0</v>
      </c>
      <c r="S53" s="49">
        <f>'[1]Rekap SKPD'!V393</f>
        <v>0</v>
      </c>
      <c r="T53" s="49">
        <f>'[1]Rekap SKPD'!W393</f>
        <v>0</v>
      </c>
      <c r="U53" s="49">
        <f>'[1]Rekap SKPD'!X393</f>
        <v>0</v>
      </c>
      <c r="V53" s="50">
        <f t="shared" si="0"/>
        <v>268011150</v>
      </c>
      <c r="W53" s="50"/>
      <c r="X53" s="63"/>
      <c r="Y53" s="12">
        <v>268011150</v>
      </c>
      <c r="Z53" s="51">
        <f t="shared" si="1"/>
        <v>0</v>
      </c>
    </row>
    <row r="54" spans="1:26">
      <c r="A54" s="47">
        <v>44</v>
      </c>
      <c r="B54" s="48" t="s">
        <v>76</v>
      </c>
      <c r="C54" s="49">
        <f>'[1]Rekap SKPD'!E402</f>
        <v>637392240</v>
      </c>
      <c r="D54" s="49">
        <f>'[1]Rekap SKPD'!G402</f>
        <v>0</v>
      </c>
      <c r="E54" s="49">
        <f>'[1]Rekap SKPD'!H402</f>
        <v>0</v>
      </c>
      <c r="F54" s="49">
        <f>'[1]Rekap SKPD'!I402</f>
        <v>0</v>
      </c>
      <c r="G54" s="49">
        <f>'[1]Rekap SKPD'!J402</f>
        <v>0</v>
      </c>
      <c r="H54" s="49">
        <f>'[1]Rekap SKPD'!K402</f>
        <v>0</v>
      </c>
      <c r="I54" s="49">
        <f>'[1]Rekap SKPD'!L402</f>
        <v>0</v>
      </c>
      <c r="J54" s="49">
        <f>'[1]Rekap SKPD'!M402</f>
        <v>0</v>
      </c>
      <c r="K54" s="49">
        <f>'[1]Rekap SKPD'!N402</f>
        <v>0</v>
      </c>
      <c r="L54" s="49">
        <f>'[1]Rekap SKPD'!O402</f>
        <v>0</v>
      </c>
      <c r="M54" s="49">
        <f>'[1]Rekap SKPD'!P402</f>
        <v>0</v>
      </c>
      <c r="N54" s="49">
        <f>'[1]Rekap SKPD'!Q402</f>
        <v>0</v>
      </c>
      <c r="O54" s="49">
        <f>'[1]Rekap SKPD'!R402</f>
        <v>0</v>
      </c>
      <c r="P54" s="49">
        <f>'[1]Rekap SKPD'!S402</f>
        <v>0</v>
      </c>
      <c r="Q54" s="49">
        <f>'[1]Rekap SKPD'!T402</f>
        <v>0</v>
      </c>
      <c r="R54" s="49">
        <f>'[1]Rekap SKPD'!U402</f>
        <v>0</v>
      </c>
      <c r="S54" s="49">
        <f>'[1]Rekap SKPD'!V402</f>
        <v>0</v>
      </c>
      <c r="T54" s="49">
        <f>'[1]Rekap SKPD'!W402</f>
        <v>0</v>
      </c>
      <c r="U54" s="49">
        <f>'[1]Rekap SKPD'!X402</f>
        <v>0</v>
      </c>
      <c r="V54" s="50">
        <f t="shared" si="0"/>
        <v>637392240</v>
      </c>
      <c r="W54" s="50"/>
      <c r="Y54" s="12">
        <v>637392240</v>
      </c>
      <c r="Z54" s="51">
        <f t="shared" si="1"/>
        <v>0</v>
      </c>
    </row>
    <row r="55" spans="1:26">
      <c r="A55" s="47">
        <v>45</v>
      </c>
      <c r="B55" s="48" t="s">
        <v>77</v>
      </c>
      <c r="C55" s="49">
        <f>'[1]Rekap SKPD'!E411</f>
        <v>731308404</v>
      </c>
      <c r="D55" s="49">
        <f>'[1]Rekap SKPD'!G411</f>
        <v>0</v>
      </c>
      <c r="E55" s="49">
        <f>'[1]Rekap SKPD'!H411</f>
        <v>0</v>
      </c>
      <c r="F55" s="49">
        <f>'[1]Rekap SKPD'!I411</f>
        <v>0</v>
      </c>
      <c r="G55" s="49">
        <f>'[1]Rekap SKPD'!J411</f>
        <v>0</v>
      </c>
      <c r="H55" s="49">
        <f>'[1]Rekap SKPD'!K411</f>
        <v>0</v>
      </c>
      <c r="I55" s="49">
        <f>'[1]Rekap SKPD'!L411</f>
        <v>0</v>
      </c>
      <c r="J55" s="49">
        <f>'[1]Rekap SKPD'!M411</f>
        <v>0</v>
      </c>
      <c r="K55" s="49">
        <f>'[1]Rekap SKPD'!N411</f>
        <v>0</v>
      </c>
      <c r="L55" s="49">
        <f>'[1]Rekap SKPD'!O411</f>
        <v>0</v>
      </c>
      <c r="M55" s="49">
        <f>'[1]Rekap SKPD'!P411</f>
        <v>0</v>
      </c>
      <c r="N55" s="49">
        <f>'[1]Rekap SKPD'!Q411</f>
        <v>0</v>
      </c>
      <c r="O55" s="49">
        <f>'[1]Rekap SKPD'!R411</f>
        <v>0</v>
      </c>
      <c r="P55" s="49">
        <f>'[1]Rekap SKPD'!S411</f>
        <v>0</v>
      </c>
      <c r="Q55" s="49">
        <f>'[1]Rekap SKPD'!T411</f>
        <v>0</v>
      </c>
      <c r="R55" s="49">
        <f>'[1]Rekap SKPD'!U411</f>
        <v>0</v>
      </c>
      <c r="S55" s="49">
        <f>'[1]Rekap SKPD'!V411</f>
        <v>0</v>
      </c>
      <c r="T55" s="49">
        <f>'[1]Rekap SKPD'!W411</f>
        <v>0</v>
      </c>
      <c r="U55" s="49">
        <f>'[1]Rekap SKPD'!X411</f>
        <v>0</v>
      </c>
      <c r="V55" s="50">
        <f t="shared" si="0"/>
        <v>731308404</v>
      </c>
      <c r="W55" s="50"/>
      <c r="Y55" s="12">
        <v>731308404</v>
      </c>
      <c r="Z55" s="51">
        <f t="shared" si="1"/>
        <v>0</v>
      </c>
    </row>
    <row r="56" spans="1:26">
      <c r="A56" s="47">
        <v>46</v>
      </c>
      <c r="B56" s="48" t="s">
        <v>78</v>
      </c>
      <c r="C56" s="49">
        <f>'[1]Rekap SKPD'!E420</f>
        <v>309250000</v>
      </c>
      <c r="D56" s="49">
        <f>'[1]Rekap SKPD'!G420</f>
        <v>0</v>
      </c>
      <c r="E56" s="49">
        <f>'[1]Rekap SKPD'!H420</f>
        <v>0</v>
      </c>
      <c r="F56" s="49">
        <f>'[1]Rekap SKPD'!I420</f>
        <v>0</v>
      </c>
      <c r="G56" s="49">
        <f>'[1]Rekap SKPD'!J420</f>
        <v>0</v>
      </c>
      <c r="H56" s="49">
        <f>'[1]Rekap SKPD'!K420</f>
        <v>0</v>
      </c>
      <c r="I56" s="49">
        <f>'[1]Rekap SKPD'!L420</f>
        <v>0</v>
      </c>
      <c r="J56" s="49">
        <f>'[1]Rekap SKPD'!M420</f>
        <v>0</v>
      </c>
      <c r="K56" s="49">
        <f>'[1]Rekap SKPD'!N420</f>
        <v>0</v>
      </c>
      <c r="L56" s="49">
        <f>'[1]Rekap SKPD'!O420</f>
        <v>0</v>
      </c>
      <c r="M56" s="49">
        <f>'[1]Rekap SKPD'!P420</f>
        <v>0</v>
      </c>
      <c r="N56" s="49">
        <f>'[1]Rekap SKPD'!Q420</f>
        <v>0</v>
      </c>
      <c r="O56" s="49">
        <f>'[1]Rekap SKPD'!R420</f>
        <v>0</v>
      </c>
      <c r="P56" s="49">
        <f>'[1]Rekap SKPD'!S420</f>
        <v>0</v>
      </c>
      <c r="Q56" s="49">
        <f>'[1]Rekap SKPD'!T420</f>
        <v>0</v>
      </c>
      <c r="R56" s="49">
        <f>'[1]Rekap SKPD'!U420</f>
        <v>0</v>
      </c>
      <c r="S56" s="49">
        <f>'[1]Rekap SKPD'!V420</f>
        <v>0</v>
      </c>
      <c r="T56" s="49">
        <f>'[1]Rekap SKPD'!W420</f>
        <v>0</v>
      </c>
      <c r="U56" s="49">
        <f>'[1]Rekap SKPD'!X420</f>
        <v>0</v>
      </c>
      <c r="V56" s="50">
        <f t="shared" si="0"/>
        <v>309250000</v>
      </c>
      <c r="W56" s="50"/>
      <c r="Y56" s="12">
        <v>309250000</v>
      </c>
      <c r="Z56" s="51">
        <f t="shared" si="1"/>
        <v>0</v>
      </c>
    </row>
    <row r="57" spans="1:26">
      <c r="A57" s="47">
        <v>47</v>
      </c>
      <c r="B57" s="48" t="s">
        <v>79</v>
      </c>
      <c r="C57" s="49">
        <f>'[1]Rekap SKPD'!E429</f>
        <v>112500000</v>
      </c>
      <c r="D57" s="49">
        <f>'[1]Rekap SKPD'!G429</f>
        <v>0</v>
      </c>
      <c r="E57" s="49">
        <f>'[1]Rekap SKPD'!H429</f>
        <v>0</v>
      </c>
      <c r="F57" s="49">
        <f>'[1]Rekap SKPD'!I429</f>
        <v>0</v>
      </c>
      <c r="G57" s="49">
        <f>'[1]Rekap SKPD'!J429</f>
        <v>0</v>
      </c>
      <c r="H57" s="49">
        <f>'[1]Rekap SKPD'!K429</f>
        <v>0</v>
      </c>
      <c r="I57" s="49">
        <f>'[1]Rekap SKPD'!L429</f>
        <v>0</v>
      </c>
      <c r="J57" s="49">
        <f>'[1]Rekap SKPD'!M429</f>
        <v>0</v>
      </c>
      <c r="K57" s="49">
        <f>'[1]Rekap SKPD'!N429</f>
        <v>0</v>
      </c>
      <c r="L57" s="49">
        <f>'[1]Rekap SKPD'!O429</f>
        <v>0</v>
      </c>
      <c r="M57" s="49">
        <f>'[1]Rekap SKPD'!P429</f>
        <v>0</v>
      </c>
      <c r="N57" s="49">
        <f>'[1]Rekap SKPD'!Q429</f>
        <v>0</v>
      </c>
      <c r="O57" s="49">
        <f>'[1]Rekap SKPD'!R429</f>
        <v>0</v>
      </c>
      <c r="P57" s="49">
        <f>'[1]Rekap SKPD'!S429</f>
        <v>0</v>
      </c>
      <c r="Q57" s="49">
        <f>'[1]Rekap SKPD'!T429</f>
        <v>0</v>
      </c>
      <c r="R57" s="49">
        <f>'[1]Rekap SKPD'!U429</f>
        <v>0</v>
      </c>
      <c r="S57" s="49">
        <f>'[1]Rekap SKPD'!V429</f>
        <v>0</v>
      </c>
      <c r="T57" s="49">
        <f>'[1]Rekap SKPD'!W429</f>
        <v>0</v>
      </c>
      <c r="U57" s="49">
        <f>'[1]Rekap SKPD'!X429</f>
        <v>0</v>
      </c>
      <c r="V57" s="50">
        <f t="shared" si="0"/>
        <v>112500000</v>
      </c>
      <c r="W57" s="50"/>
      <c r="Y57" s="12">
        <v>112500000</v>
      </c>
      <c r="Z57" s="51">
        <f t="shared" si="1"/>
        <v>0</v>
      </c>
    </row>
    <row r="58" spans="1:26">
      <c r="A58" s="47">
        <v>48</v>
      </c>
      <c r="B58" s="48" t="s">
        <v>80</v>
      </c>
      <c r="C58" s="49">
        <f>'[1]Rekap SKPD'!E438</f>
        <v>44300000</v>
      </c>
      <c r="D58" s="49">
        <f>'[1]Rekap SKPD'!G438</f>
        <v>0</v>
      </c>
      <c r="E58" s="49">
        <f>'[1]Rekap SKPD'!H438</f>
        <v>0</v>
      </c>
      <c r="F58" s="49">
        <f>'[1]Rekap SKPD'!I438</f>
        <v>0</v>
      </c>
      <c r="G58" s="49">
        <f>'[1]Rekap SKPD'!J438</f>
        <v>0</v>
      </c>
      <c r="H58" s="49">
        <f>'[1]Rekap SKPD'!K438</f>
        <v>0</v>
      </c>
      <c r="I58" s="49">
        <f>'[1]Rekap SKPD'!L438</f>
        <v>0</v>
      </c>
      <c r="J58" s="49">
        <f>'[1]Rekap SKPD'!M438</f>
        <v>0</v>
      </c>
      <c r="K58" s="49">
        <f>'[1]Rekap SKPD'!N438</f>
        <v>0</v>
      </c>
      <c r="L58" s="49">
        <f>'[1]Rekap SKPD'!O438</f>
        <v>0</v>
      </c>
      <c r="M58" s="49">
        <f>'[1]Rekap SKPD'!P438</f>
        <v>0</v>
      </c>
      <c r="N58" s="49">
        <f>'[1]Rekap SKPD'!Q438</f>
        <v>0</v>
      </c>
      <c r="O58" s="49">
        <f>'[1]Rekap SKPD'!R438</f>
        <v>0</v>
      </c>
      <c r="P58" s="49">
        <f>'[1]Rekap SKPD'!S438</f>
        <v>0</v>
      </c>
      <c r="Q58" s="49">
        <f>'[1]Rekap SKPD'!T438</f>
        <v>7000000</v>
      </c>
      <c r="R58" s="49">
        <f>'[1]Rekap SKPD'!U438</f>
        <v>0</v>
      </c>
      <c r="S58" s="49">
        <f>'[1]Rekap SKPD'!V438</f>
        <v>0</v>
      </c>
      <c r="T58" s="49">
        <f>'[1]Rekap SKPD'!W438</f>
        <v>0</v>
      </c>
      <c r="U58" s="49">
        <f>'[1]Rekap SKPD'!X438</f>
        <v>7000000</v>
      </c>
      <c r="V58" s="50">
        <f t="shared" si="0"/>
        <v>37300000</v>
      </c>
      <c r="W58" s="50"/>
      <c r="Y58" s="12">
        <v>37300000</v>
      </c>
      <c r="Z58" s="51">
        <f t="shared" si="1"/>
        <v>0</v>
      </c>
    </row>
    <row r="59" spans="1:26">
      <c r="A59" s="47">
        <v>49</v>
      </c>
      <c r="B59" s="48" t="s">
        <v>81</v>
      </c>
      <c r="C59" s="49">
        <f>'[1]Rekap SKPD'!E447</f>
        <v>27000000</v>
      </c>
      <c r="D59" s="49">
        <f>'[1]Rekap SKPD'!G447</f>
        <v>0</v>
      </c>
      <c r="E59" s="49">
        <f>'[1]Rekap SKPD'!H447</f>
        <v>0</v>
      </c>
      <c r="F59" s="49">
        <f>'[1]Rekap SKPD'!I447</f>
        <v>0</v>
      </c>
      <c r="G59" s="49">
        <f>'[1]Rekap SKPD'!J447</f>
        <v>0</v>
      </c>
      <c r="H59" s="49">
        <f>'[1]Rekap SKPD'!K447</f>
        <v>0</v>
      </c>
      <c r="I59" s="49">
        <f>'[1]Rekap SKPD'!L447</f>
        <v>0</v>
      </c>
      <c r="J59" s="49">
        <f>'[1]Rekap SKPD'!M447</f>
        <v>0</v>
      </c>
      <c r="K59" s="49">
        <f>'[1]Rekap SKPD'!N447</f>
        <v>0</v>
      </c>
      <c r="L59" s="49">
        <f>'[1]Rekap SKPD'!O447</f>
        <v>0</v>
      </c>
      <c r="M59" s="49">
        <f>'[1]Rekap SKPD'!P447</f>
        <v>0</v>
      </c>
      <c r="N59" s="49">
        <f>'[1]Rekap SKPD'!Q447</f>
        <v>0</v>
      </c>
      <c r="O59" s="49">
        <f>'[1]Rekap SKPD'!R447</f>
        <v>0</v>
      </c>
      <c r="P59" s="49">
        <f>'[1]Rekap SKPD'!S447</f>
        <v>0</v>
      </c>
      <c r="Q59" s="49">
        <f>'[1]Rekap SKPD'!T447</f>
        <v>0</v>
      </c>
      <c r="R59" s="49">
        <f>'[1]Rekap SKPD'!U447</f>
        <v>0</v>
      </c>
      <c r="S59" s="49">
        <f>'[1]Rekap SKPD'!V447</f>
        <v>0</v>
      </c>
      <c r="T59" s="49">
        <f>'[1]Rekap SKPD'!W447</f>
        <v>0</v>
      </c>
      <c r="U59" s="49">
        <f>'[1]Rekap SKPD'!X447</f>
        <v>0</v>
      </c>
      <c r="V59" s="50">
        <f t="shared" si="0"/>
        <v>27000000</v>
      </c>
      <c r="W59" s="50"/>
      <c r="Y59" s="12">
        <v>27000000</v>
      </c>
      <c r="Z59" s="51">
        <f t="shared" si="1"/>
        <v>0</v>
      </c>
    </row>
    <row r="60" spans="1:26">
      <c r="A60" s="47">
        <v>50</v>
      </c>
      <c r="B60" s="48" t="s">
        <v>82</v>
      </c>
      <c r="C60" s="49">
        <f>'[1]Rekap SKPD'!E456</f>
        <v>110155750</v>
      </c>
      <c r="D60" s="49">
        <f>'[1]Rekap SKPD'!G456</f>
        <v>0</v>
      </c>
      <c r="E60" s="49">
        <f>'[1]Rekap SKPD'!H456</f>
        <v>0</v>
      </c>
      <c r="F60" s="49">
        <f>'[1]Rekap SKPD'!I456</f>
        <v>0</v>
      </c>
      <c r="G60" s="49">
        <f>'[1]Rekap SKPD'!J456</f>
        <v>0</v>
      </c>
      <c r="H60" s="49">
        <f>'[1]Rekap SKPD'!K456</f>
        <v>0</v>
      </c>
      <c r="I60" s="49">
        <f>'[1]Rekap SKPD'!L456</f>
        <v>0</v>
      </c>
      <c r="J60" s="49">
        <f>'[1]Rekap SKPD'!M456</f>
        <v>0</v>
      </c>
      <c r="K60" s="49">
        <f>'[1]Rekap SKPD'!N456</f>
        <v>0</v>
      </c>
      <c r="L60" s="49">
        <f>'[1]Rekap SKPD'!O456</f>
        <v>0</v>
      </c>
      <c r="M60" s="49">
        <f>'[1]Rekap SKPD'!P456</f>
        <v>0</v>
      </c>
      <c r="N60" s="49">
        <f>'[1]Rekap SKPD'!Q456</f>
        <v>0</v>
      </c>
      <c r="O60" s="49">
        <f>'[1]Rekap SKPD'!R456</f>
        <v>0</v>
      </c>
      <c r="P60" s="49">
        <f>'[1]Rekap SKPD'!S456</f>
        <v>0</v>
      </c>
      <c r="Q60" s="49">
        <f>'[1]Rekap SKPD'!T456</f>
        <v>0</v>
      </c>
      <c r="R60" s="49">
        <f>'[1]Rekap SKPD'!U456</f>
        <v>0</v>
      </c>
      <c r="S60" s="49">
        <f>'[1]Rekap SKPD'!V456</f>
        <v>0</v>
      </c>
      <c r="T60" s="49">
        <f>'[1]Rekap SKPD'!W456</f>
        <v>0</v>
      </c>
      <c r="U60" s="49">
        <f>'[1]Rekap SKPD'!X456</f>
        <v>0</v>
      </c>
      <c r="V60" s="50">
        <f t="shared" si="0"/>
        <v>110155750</v>
      </c>
      <c r="W60" s="50"/>
      <c r="Y60" s="12">
        <v>110155750</v>
      </c>
      <c r="Z60" s="51">
        <f t="shared" si="1"/>
        <v>0</v>
      </c>
    </row>
    <row r="61" spans="1:26">
      <c r="A61" s="47">
        <v>51</v>
      </c>
      <c r="B61" s="48" t="s">
        <v>83</v>
      </c>
      <c r="C61" s="49">
        <f>'[1]Rekap SKPD'!E465</f>
        <v>742000000</v>
      </c>
      <c r="D61" s="49">
        <f>'[1]Rekap SKPD'!G465</f>
        <v>0</v>
      </c>
      <c r="E61" s="49">
        <f>'[1]Rekap SKPD'!H465</f>
        <v>0</v>
      </c>
      <c r="F61" s="49">
        <f>'[1]Rekap SKPD'!I465</f>
        <v>0</v>
      </c>
      <c r="G61" s="49">
        <f>'[1]Rekap SKPD'!J465</f>
        <v>0</v>
      </c>
      <c r="H61" s="49">
        <f>'[1]Rekap SKPD'!K465</f>
        <v>0</v>
      </c>
      <c r="I61" s="49">
        <f>'[1]Rekap SKPD'!L465</f>
        <v>0</v>
      </c>
      <c r="J61" s="49">
        <f>'[1]Rekap SKPD'!M465</f>
        <v>0</v>
      </c>
      <c r="K61" s="49">
        <f>'[1]Rekap SKPD'!N465</f>
        <v>0</v>
      </c>
      <c r="L61" s="49">
        <f>'[1]Rekap SKPD'!O465</f>
        <v>0</v>
      </c>
      <c r="M61" s="49">
        <f>'[1]Rekap SKPD'!P465</f>
        <v>0</v>
      </c>
      <c r="N61" s="49">
        <f>'[1]Rekap SKPD'!Q465</f>
        <v>0</v>
      </c>
      <c r="O61" s="49">
        <f>'[1]Rekap SKPD'!R465</f>
        <v>0</v>
      </c>
      <c r="P61" s="49">
        <f>'[1]Rekap SKPD'!S465</f>
        <v>0</v>
      </c>
      <c r="Q61" s="49">
        <f>'[1]Rekap SKPD'!T465</f>
        <v>0</v>
      </c>
      <c r="R61" s="49">
        <f>'[1]Rekap SKPD'!U465</f>
        <v>0</v>
      </c>
      <c r="S61" s="49">
        <f>'[1]Rekap SKPD'!V465</f>
        <v>0</v>
      </c>
      <c r="T61" s="49">
        <f>'[1]Rekap SKPD'!W465</f>
        <v>0</v>
      </c>
      <c r="U61" s="49">
        <f>'[1]Rekap SKPD'!X465</f>
        <v>0</v>
      </c>
      <c r="V61" s="50">
        <f t="shared" si="0"/>
        <v>742000000</v>
      </c>
      <c r="W61" s="50"/>
      <c r="Y61" s="12">
        <v>742000000</v>
      </c>
      <c r="Z61" s="51">
        <f t="shared" si="1"/>
        <v>0</v>
      </c>
    </row>
    <row r="62" spans="1:26">
      <c r="A62" s="47">
        <v>52</v>
      </c>
      <c r="B62" s="48" t="s">
        <v>84</v>
      </c>
      <c r="C62" s="49">
        <f>'[1]Rekap SKPD'!E474</f>
        <v>0</v>
      </c>
      <c r="D62" s="49">
        <f>'[1]Rekap SKPD'!G474</f>
        <v>0</v>
      </c>
      <c r="E62" s="49">
        <f>'[1]Rekap SKPD'!H474</f>
        <v>0</v>
      </c>
      <c r="F62" s="49">
        <f>'[1]Rekap SKPD'!I474</f>
        <v>0</v>
      </c>
      <c r="G62" s="49">
        <f>'[1]Rekap SKPD'!J474</f>
        <v>0</v>
      </c>
      <c r="H62" s="49">
        <f>'[1]Rekap SKPD'!K474</f>
        <v>0</v>
      </c>
      <c r="I62" s="49">
        <f>'[1]Rekap SKPD'!L474</f>
        <v>0</v>
      </c>
      <c r="J62" s="49">
        <f>'[1]Rekap SKPD'!M474</f>
        <v>0</v>
      </c>
      <c r="K62" s="49">
        <f>'[1]Rekap SKPD'!N474</f>
        <v>0</v>
      </c>
      <c r="L62" s="49">
        <f>'[1]Rekap SKPD'!O474</f>
        <v>0</v>
      </c>
      <c r="M62" s="49">
        <f>'[1]Rekap SKPD'!P474</f>
        <v>0</v>
      </c>
      <c r="N62" s="49">
        <f>'[1]Rekap SKPD'!Q474</f>
        <v>0</v>
      </c>
      <c r="O62" s="49">
        <f>'[1]Rekap SKPD'!R474</f>
        <v>0</v>
      </c>
      <c r="P62" s="49">
        <f>'[1]Rekap SKPD'!S474</f>
        <v>0</v>
      </c>
      <c r="Q62" s="49">
        <f>'[1]Rekap SKPD'!T474</f>
        <v>0</v>
      </c>
      <c r="R62" s="49">
        <f>'[1]Rekap SKPD'!U474</f>
        <v>0</v>
      </c>
      <c r="S62" s="49">
        <f>'[1]Rekap SKPD'!V474</f>
        <v>0</v>
      </c>
      <c r="T62" s="49">
        <f>'[1]Rekap SKPD'!W474</f>
        <v>0</v>
      </c>
      <c r="U62" s="49">
        <f>'[1]Rekap SKPD'!X474</f>
        <v>0</v>
      </c>
      <c r="V62" s="50">
        <f t="shared" si="0"/>
        <v>0</v>
      </c>
      <c r="W62" s="50"/>
      <c r="Y62" s="12">
        <v>0</v>
      </c>
      <c r="Z62" s="51">
        <f t="shared" si="1"/>
        <v>0</v>
      </c>
    </row>
    <row r="63" spans="1:26">
      <c r="A63" s="47">
        <v>53</v>
      </c>
      <c r="B63" s="48" t="s">
        <v>85</v>
      </c>
      <c r="C63" s="49">
        <f>'[1]Rekap SKPD'!E483</f>
        <v>25000000</v>
      </c>
      <c r="D63" s="49">
        <f>'[1]Rekap SKPD'!G483</f>
        <v>0</v>
      </c>
      <c r="E63" s="49">
        <f>'[1]Rekap SKPD'!H483</f>
        <v>0</v>
      </c>
      <c r="F63" s="49">
        <f>'[1]Rekap SKPD'!I483</f>
        <v>0</v>
      </c>
      <c r="G63" s="49">
        <f>'[1]Rekap SKPD'!J483</f>
        <v>0</v>
      </c>
      <c r="H63" s="49">
        <f>'[1]Rekap SKPD'!K483</f>
        <v>110160000</v>
      </c>
      <c r="I63" s="49">
        <f>'[1]Rekap SKPD'!L483</f>
        <v>0</v>
      </c>
      <c r="J63" s="49">
        <f>'[1]Rekap SKPD'!M483</f>
        <v>0</v>
      </c>
      <c r="K63" s="49">
        <f>'[1]Rekap SKPD'!N483</f>
        <v>0</v>
      </c>
      <c r="L63" s="49">
        <f>'[1]Rekap SKPD'!O483</f>
        <v>110160000</v>
      </c>
      <c r="M63" s="49">
        <f>'[1]Rekap SKPD'!P483</f>
        <v>0</v>
      </c>
      <c r="N63" s="49">
        <f>'[1]Rekap SKPD'!Q483</f>
        <v>0</v>
      </c>
      <c r="O63" s="49">
        <f>'[1]Rekap SKPD'!R483</f>
        <v>0</v>
      </c>
      <c r="P63" s="49">
        <f>'[1]Rekap SKPD'!S483</f>
        <v>0</v>
      </c>
      <c r="Q63" s="49">
        <f>'[1]Rekap SKPD'!T483</f>
        <v>0</v>
      </c>
      <c r="R63" s="49">
        <f>'[1]Rekap SKPD'!U483</f>
        <v>0</v>
      </c>
      <c r="S63" s="49">
        <f>'[1]Rekap SKPD'!V483</f>
        <v>0</v>
      </c>
      <c r="T63" s="49">
        <f>'[1]Rekap SKPD'!W483</f>
        <v>0</v>
      </c>
      <c r="U63" s="49">
        <f>'[1]Rekap SKPD'!X483</f>
        <v>0</v>
      </c>
      <c r="V63" s="50">
        <f t="shared" si="0"/>
        <v>135160000</v>
      </c>
      <c r="W63" s="50"/>
      <c r="Y63" s="12">
        <v>135160000</v>
      </c>
      <c r="Z63" s="51">
        <f t="shared" si="1"/>
        <v>0</v>
      </c>
    </row>
    <row r="64" spans="1:26">
      <c r="A64" s="47">
        <v>54</v>
      </c>
      <c r="B64" s="48" t="s">
        <v>86</v>
      </c>
      <c r="C64" s="49">
        <f>'[1]Rekap SKPD'!E492</f>
        <v>125000000</v>
      </c>
      <c r="D64" s="49">
        <f>'[1]Rekap SKPD'!G492</f>
        <v>0</v>
      </c>
      <c r="E64" s="49">
        <f>'[1]Rekap SKPD'!H492</f>
        <v>0</v>
      </c>
      <c r="F64" s="49">
        <f>'[1]Rekap SKPD'!I492</f>
        <v>9356000</v>
      </c>
      <c r="G64" s="49">
        <f>'[1]Rekap SKPD'!J492</f>
        <v>0</v>
      </c>
      <c r="H64" s="49">
        <f>'[1]Rekap SKPD'!K492</f>
        <v>44424000</v>
      </c>
      <c r="I64" s="49">
        <f>'[1]Rekap SKPD'!L492</f>
        <v>0</v>
      </c>
      <c r="J64" s="49">
        <f>'[1]Rekap SKPD'!M492</f>
        <v>0</v>
      </c>
      <c r="K64" s="49">
        <f>'[1]Rekap SKPD'!N492</f>
        <v>0</v>
      </c>
      <c r="L64" s="49">
        <f>'[1]Rekap SKPD'!O492</f>
        <v>53780000</v>
      </c>
      <c r="M64" s="49">
        <f>'[1]Rekap SKPD'!P492</f>
        <v>0</v>
      </c>
      <c r="N64" s="49">
        <f>'[1]Rekap SKPD'!Q492</f>
        <v>0</v>
      </c>
      <c r="O64" s="49">
        <f>'[1]Rekap SKPD'!R492</f>
        <v>0</v>
      </c>
      <c r="P64" s="49">
        <f>'[1]Rekap SKPD'!S492</f>
        <v>0</v>
      </c>
      <c r="Q64" s="49">
        <f>'[1]Rekap SKPD'!T492</f>
        <v>0</v>
      </c>
      <c r="R64" s="49">
        <f>'[1]Rekap SKPD'!U492</f>
        <v>0</v>
      </c>
      <c r="S64" s="49">
        <f>'[1]Rekap SKPD'!V492</f>
        <v>0</v>
      </c>
      <c r="T64" s="49">
        <f>'[1]Rekap SKPD'!W492</f>
        <v>0</v>
      </c>
      <c r="U64" s="49">
        <f>'[1]Rekap SKPD'!X492</f>
        <v>0</v>
      </c>
      <c r="V64" s="50">
        <f t="shared" si="0"/>
        <v>178780000</v>
      </c>
      <c r="W64" s="50"/>
      <c r="X64" s="63"/>
      <c r="Y64" s="12">
        <v>178780000</v>
      </c>
      <c r="Z64" s="51">
        <f t="shared" si="1"/>
        <v>0</v>
      </c>
    </row>
    <row r="65" spans="1:26">
      <c r="A65" s="47">
        <v>55</v>
      </c>
      <c r="B65" s="48" t="s">
        <v>87</v>
      </c>
      <c r="C65" s="49">
        <f>'[1]Rekap SKPD'!E501</f>
        <v>300500000</v>
      </c>
      <c r="D65" s="49">
        <f>'[1]Rekap SKPD'!G501</f>
        <v>0</v>
      </c>
      <c r="E65" s="49">
        <f>'[1]Rekap SKPD'!H501</f>
        <v>0</v>
      </c>
      <c r="F65" s="49">
        <f>'[1]Rekap SKPD'!I501</f>
        <v>0</v>
      </c>
      <c r="G65" s="49">
        <f>'[1]Rekap SKPD'!J501</f>
        <v>0</v>
      </c>
      <c r="H65" s="49">
        <f>'[1]Rekap SKPD'!K501</f>
        <v>0</v>
      </c>
      <c r="I65" s="49">
        <f>'[1]Rekap SKPD'!L501</f>
        <v>0</v>
      </c>
      <c r="J65" s="49">
        <f>'[1]Rekap SKPD'!M501</f>
        <v>0</v>
      </c>
      <c r="K65" s="49">
        <f>'[1]Rekap SKPD'!N501</f>
        <v>0</v>
      </c>
      <c r="L65" s="49">
        <f>'[1]Rekap SKPD'!O501</f>
        <v>0</v>
      </c>
      <c r="M65" s="49">
        <f>'[1]Rekap SKPD'!P501</f>
        <v>0</v>
      </c>
      <c r="N65" s="49">
        <f>'[1]Rekap SKPD'!Q501</f>
        <v>0</v>
      </c>
      <c r="O65" s="49">
        <f>'[1]Rekap SKPD'!R501</f>
        <v>0</v>
      </c>
      <c r="P65" s="49">
        <f>'[1]Rekap SKPD'!S501</f>
        <v>0</v>
      </c>
      <c r="Q65" s="49">
        <f>'[1]Rekap SKPD'!T501</f>
        <v>0</v>
      </c>
      <c r="R65" s="49">
        <f>'[1]Rekap SKPD'!U501</f>
        <v>0</v>
      </c>
      <c r="S65" s="49">
        <f>'[1]Rekap SKPD'!V501</f>
        <v>0</v>
      </c>
      <c r="T65" s="49">
        <f>'[1]Rekap SKPD'!W501</f>
        <v>0</v>
      </c>
      <c r="U65" s="49">
        <f>'[1]Rekap SKPD'!X501</f>
        <v>0</v>
      </c>
      <c r="V65" s="50">
        <f t="shared" si="0"/>
        <v>300500000</v>
      </c>
      <c r="W65" s="50"/>
      <c r="Y65" s="12">
        <v>300500000</v>
      </c>
      <c r="Z65" s="51">
        <f t="shared" si="1"/>
        <v>0</v>
      </c>
    </row>
    <row r="66" spans="1:26">
      <c r="A66" s="47">
        <v>56</v>
      </c>
      <c r="B66" s="48" t="s">
        <v>88</v>
      </c>
      <c r="C66" s="49">
        <f>'[1]Rekap SKPD'!E510</f>
        <v>240000000</v>
      </c>
      <c r="D66" s="49">
        <f>'[1]Rekap SKPD'!G510</f>
        <v>0</v>
      </c>
      <c r="E66" s="49">
        <f>'[1]Rekap SKPD'!H510</f>
        <v>0</v>
      </c>
      <c r="F66" s="49">
        <f>'[1]Rekap SKPD'!I510</f>
        <v>0</v>
      </c>
      <c r="G66" s="49">
        <f>'[1]Rekap SKPD'!J510</f>
        <v>0</v>
      </c>
      <c r="H66" s="49">
        <f>'[1]Rekap SKPD'!K510</f>
        <v>0</v>
      </c>
      <c r="I66" s="49">
        <f>'[1]Rekap SKPD'!L510</f>
        <v>0</v>
      </c>
      <c r="J66" s="49">
        <f>'[1]Rekap SKPD'!M510</f>
        <v>0</v>
      </c>
      <c r="K66" s="49">
        <f>'[1]Rekap SKPD'!N510</f>
        <v>0</v>
      </c>
      <c r="L66" s="49">
        <f>'[1]Rekap SKPD'!O510</f>
        <v>0</v>
      </c>
      <c r="M66" s="49">
        <f>'[1]Rekap SKPD'!P510</f>
        <v>0</v>
      </c>
      <c r="N66" s="49">
        <f>'[1]Rekap SKPD'!Q510</f>
        <v>0</v>
      </c>
      <c r="O66" s="49">
        <f>'[1]Rekap SKPD'!R510</f>
        <v>0</v>
      </c>
      <c r="P66" s="49">
        <f>'[1]Rekap SKPD'!S510</f>
        <v>0</v>
      </c>
      <c r="Q66" s="49">
        <f>'[1]Rekap SKPD'!T510</f>
        <v>0</v>
      </c>
      <c r="R66" s="49">
        <f>'[1]Rekap SKPD'!U510</f>
        <v>0</v>
      </c>
      <c r="S66" s="49">
        <f>'[1]Rekap SKPD'!V510</f>
        <v>0</v>
      </c>
      <c r="T66" s="49">
        <f>'[1]Rekap SKPD'!W510</f>
        <v>0</v>
      </c>
      <c r="U66" s="49">
        <f>'[1]Rekap SKPD'!X510</f>
        <v>0</v>
      </c>
      <c r="V66" s="50">
        <f t="shared" si="0"/>
        <v>240000000</v>
      </c>
      <c r="W66" s="50"/>
      <c r="Y66" s="12">
        <v>240000000</v>
      </c>
      <c r="Z66" s="51">
        <f t="shared" si="1"/>
        <v>0</v>
      </c>
    </row>
    <row r="67" spans="1:26" s="67" customFormat="1">
      <c r="A67" s="47">
        <v>57</v>
      </c>
      <c r="B67" s="48" t="s">
        <v>89</v>
      </c>
      <c r="C67" s="49">
        <f>'[1]Rekap SKPD'!E519</f>
        <v>502877850</v>
      </c>
      <c r="D67" s="49">
        <f>'[1]Rekap SKPD'!G519</f>
        <v>0</v>
      </c>
      <c r="E67" s="49">
        <f>'[1]Rekap SKPD'!H519</f>
        <v>0</v>
      </c>
      <c r="F67" s="49">
        <f>'[1]Rekap SKPD'!I519</f>
        <v>0</v>
      </c>
      <c r="G67" s="49">
        <f>'[1]Rekap SKPD'!J519</f>
        <v>0</v>
      </c>
      <c r="H67" s="49">
        <f>'[1]Rekap SKPD'!K519</f>
        <v>0</v>
      </c>
      <c r="I67" s="49">
        <f>'[1]Rekap SKPD'!L519</f>
        <v>0</v>
      </c>
      <c r="J67" s="49">
        <f>'[1]Rekap SKPD'!M519</f>
        <v>0</v>
      </c>
      <c r="K67" s="49">
        <f>'[1]Rekap SKPD'!N519</f>
        <v>0</v>
      </c>
      <c r="L67" s="49">
        <f>'[1]Rekap SKPD'!O519</f>
        <v>0</v>
      </c>
      <c r="M67" s="49">
        <f>'[1]Rekap SKPD'!P519</f>
        <v>0</v>
      </c>
      <c r="N67" s="49">
        <f>'[1]Rekap SKPD'!Q519</f>
        <v>0</v>
      </c>
      <c r="O67" s="49">
        <f>'[1]Rekap SKPD'!R519</f>
        <v>0</v>
      </c>
      <c r="P67" s="49">
        <f>'[1]Rekap SKPD'!S519</f>
        <v>0</v>
      </c>
      <c r="Q67" s="49">
        <f>'[1]Rekap SKPD'!T519</f>
        <v>0</v>
      </c>
      <c r="R67" s="49">
        <f>'[1]Rekap SKPD'!U519</f>
        <v>0</v>
      </c>
      <c r="S67" s="49">
        <f>'[1]Rekap SKPD'!V519</f>
        <v>0</v>
      </c>
      <c r="T67" s="49">
        <f>'[1]Rekap SKPD'!W519</f>
        <v>0</v>
      </c>
      <c r="U67" s="49">
        <f>'[1]Rekap SKPD'!X519</f>
        <v>0</v>
      </c>
      <c r="V67" s="50">
        <f t="shared" si="0"/>
        <v>502877850</v>
      </c>
      <c r="W67" s="64"/>
      <c r="X67" s="65"/>
      <c r="Y67" s="66">
        <v>502877850</v>
      </c>
      <c r="Z67" s="51">
        <f t="shared" si="1"/>
        <v>0</v>
      </c>
    </row>
    <row r="68" spans="1:26">
      <c r="A68" s="47">
        <v>58</v>
      </c>
      <c r="B68" s="48" t="s">
        <v>90</v>
      </c>
      <c r="C68" s="49">
        <f>'[1]Rekap SKPD'!E528</f>
        <v>621804000</v>
      </c>
      <c r="D68" s="49">
        <f>'[1]Rekap SKPD'!G528</f>
        <v>0</v>
      </c>
      <c r="E68" s="49">
        <f>'[1]Rekap SKPD'!H528</f>
        <v>0</v>
      </c>
      <c r="F68" s="49">
        <f>'[1]Rekap SKPD'!I528</f>
        <v>0</v>
      </c>
      <c r="G68" s="49">
        <f>'[1]Rekap SKPD'!J528</f>
        <v>0</v>
      </c>
      <c r="H68" s="49">
        <f>'[1]Rekap SKPD'!K528</f>
        <v>0</v>
      </c>
      <c r="I68" s="49">
        <f>'[1]Rekap SKPD'!L528</f>
        <v>0</v>
      </c>
      <c r="J68" s="49">
        <f>'[1]Rekap SKPD'!M528</f>
        <v>0</v>
      </c>
      <c r="K68" s="49">
        <f>'[1]Rekap SKPD'!N528</f>
        <v>0</v>
      </c>
      <c r="L68" s="49">
        <f>'[1]Rekap SKPD'!O528</f>
        <v>0</v>
      </c>
      <c r="M68" s="49">
        <f>'[1]Rekap SKPD'!P528</f>
        <v>0</v>
      </c>
      <c r="N68" s="49">
        <f>'[1]Rekap SKPD'!Q528</f>
        <v>0</v>
      </c>
      <c r="O68" s="49">
        <f>'[1]Rekap SKPD'!R528</f>
        <v>0</v>
      </c>
      <c r="P68" s="49">
        <f>'[1]Rekap SKPD'!S528</f>
        <v>0</v>
      </c>
      <c r="Q68" s="49">
        <f>'[1]Rekap SKPD'!T528</f>
        <v>0</v>
      </c>
      <c r="R68" s="49">
        <f>'[1]Rekap SKPD'!U528</f>
        <v>0</v>
      </c>
      <c r="S68" s="49">
        <f>'[1]Rekap SKPD'!V528</f>
        <v>0</v>
      </c>
      <c r="T68" s="49">
        <f>'[1]Rekap SKPD'!W528</f>
        <v>0</v>
      </c>
      <c r="U68" s="49">
        <f>'[1]Rekap SKPD'!X528</f>
        <v>0</v>
      </c>
      <c r="V68" s="50">
        <f t="shared" si="0"/>
        <v>621804000</v>
      </c>
      <c r="W68" s="50"/>
      <c r="Y68" s="12">
        <v>621804000</v>
      </c>
      <c r="Z68" s="51">
        <f t="shared" si="1"/>
        <v>0</v>
      </c>
    </row>
    <row r="69" spans="1:26">
      <c r="A69" s="47">
        <v>59</v>
      </c>
      <c r="B69" s="48" t="s">
        <v>91</v>
      </c>
      <c r="C69" s="49">
        <f>'[1]Rekap SKPD'!E537</f>
        <v>16500000</v>
      </c>
      <c r="D69" s="49">
        <f>'[1]Rekap SKPD'!G537</f>
        <v>0</v>
      </c>
      <c r="E69" s="49">
        <f>'[1]Rekap SKPD'!H537</f>
        <v>0</v>
      </c>
      <c r="F69" s="49">
        <f>'[1]Rekap SKPD'!I537</f>
        <v>0</v>
      </c>
      <c r="G69" s="49">
        <f>'[1]Rekap SKPD'!J537</f>
        <v>0</v>
      </c>
      <c r="H69" s="49">
        <f>'[1]Rekap SKPD'!K537</f>
        <v>0</v>
      </c>
      <c r="I69" s="49">
        <f>'[1]Rekap SKPD'!L537</f>
        <v>0</v>
      </c>
      <c r="J69" s="49">
        <f>'[1]Rekap SKPD'!M537</f>
        <v>0</v>
      </c>
      <c r="K69" s="49">
        <f>'[1]Rekap SKPD'!N537</f>
        <v>0</v>
      </c>
      <c r="L69" s="49">
        <f>'[1]Rekap SKPD'!O537</f>
        <v>0</v>
      </c>
      <c r="M69" s="49">
        <f>'[1]Rekap SKPD'!P537</f>
        <v>0</v>
      </c>
      <c r="N69" s="49">
        <f>'[1]Rekap SKPD'!Q537</f>
        <v>0</v>
      </c>
      <c r="O69" s="49">
        <f>'[1]Rekap SKPD'!R537</f>
        <v>0</v>
      </c>
      <c r="P69" s="49">
        <f>'[1]Rekap SKPD'!S537</f>
        <v>0</v>
      </c>
      <c r="Q69" s="49">
        <f>'[1]Rekap SKPD'!T537</f>
        <v>0</v>
      </c>
      <c r="R69" s="49">
        <f>'[1]Rekap SKPD'!U537</f>
        <v>0</v>
      </c>
      <c r="S69" s="49">
        <f>'[1]Rekap SKPD'!V537</f>
        <v>0</v>
      </c>
      <c r="T69" s="49">
        <f>'[1]Rekap SKPD'!W537</f>
        <v>0</v>
      </c>
      <c r="U69" s="49">
        <f>'[1]Rekap SKPD'!X537</f>
        <v>0</v>
      </c>
      <c r="V69" s="50">
        <f t="shared" si="0"/>
        <v>16500000</v>
      </c>
      <c r="W69" s="50"/>
      <c r="Y69" s="12">
        <v>16500000</v>
      </c>
      <c r="Z69" s="51">
        <f t="shared" si="1"/>
        <v>0</v>
      </c>
    </row>
    <row r="70" spans="1:26">
      <c r="A70" s="47">
        <v>60</v>
      </c>
      <c r="B70" s="48" t="s">
        <v>92</v>
      </c>
      <c r="C70" s="49">
        <f>'[1]Rekap SKPD'!E546</f>
        <v>4250000000</v>
      </c>
      <c r="D70" s="49">
        <f>'[1]Rekap SKPD'!G546</f>
        <v>0</v>
      </c>
      <c r="E70" s="49">
        <f>'[1]Rekap SKPD'!H546</f>
        <v>0</v>
      </c>
      <c r="F70" s="49">
        <f>'[1]Rekap SKPD'!I546</f>
        <v>0</v>
      </c>
      <c r="G70" s="49">
        <f>'[1]Rekap SKPD'!J546</f>
        <v>0</v>
      </c>
      <c r="H70" s="49">
        <f>'[1]Rekap SKPD'!K546</f>
        <v>0</v>
      </c>
      <c r="I70" s="49">
        <f>'[1]Rekap SKPD'!L546</f>
        <v>0</v>
      </c>
      <c r="J70" s="49">
        <f>'[1]Rekap SKPD'!M546</f>
        <v>0</v>
      </c>
      <c r="K70" s="49">
        <f>'[1]Rekap SKPD'!N546</f>
        <v>0</v>
      </c>
      <c r="L70" s="49">
        <f>'[1]Rekap SKPD'!O546</f>
        <v>0</v>
      </c>
      <c r="M70" s="49">
        <f>'[1]Rekap SKPD'!P546</f>
        <v>0</v>
      </c>
      <c r="N70" s="49">
        <f>'[1]Rekap SKPD'!Q546</f>
        <v>0</v>
      </c>
      <c r="O70" s="49">
        <f>'[1]Rekap SKPD'!R546</f>
        <v>0</v>
      </c>
      <c r="P70" s="49">
        <f>'[1]Rekap SKPD'!S546</f>
        <v>0</v>
      </c>
      <c r="Q70" s="49">
        <f>'[1]Rekap SKPD'!T546</f>
        <v>0</v>
      </c>
      <c r="R70" s="49">
        <f>'[1]Rekap SKPD'!U546</f>
        <v>0</v>
      </c>
      <c r="S70" s="49">
        <f>'[1]Rekap SKPD'!V546</f>
        <v>0</v>
      </c>
      <c r="T70" s="49">
        <f>'[1]Rekap SKPD'!W546</f>
        <v>0</v>
      </c>
      <c r="U70" s="49">
        <f>'[1]Rekap SKPD'!X546</f>
        <v>0</v>
      </c>
      <c r="V70" s="50">
        <f t="shared" si="0"/>
        <v>4250000000</v>
      </c>
      <c r="W70" s="50"/>
      <c r="Y70" s="12">
        <v>4250000000</v>
      </c>
      <c r="Z70" s="51">
        <f t="shared" si="1"/>
        <v>0</v>
      </c>
    </row>
    <row r="71" spans="1:26">
      <c r="A71" s="47">
        <v>61</v>
      </c>
      <c r="B71" s="48" t="s">
        <v>93</v>
      </c>
      <c r="C71" s="49">
        <f>'[1]Rekap SKPD'!E555</f>
        <v>625000000</v>
      </c>
      <c r="D71" s="49">
        <f>'[1]Rekap SKPD'!G555</f>
        <v>0</v>
      </c>
      <c r="E71" s="49">
        <f>'[1]Rekap SKPD'!H555</f>
        <v>0</v>
      </c>
      <c r="F71" s="49">
        <f>'[1]Rekap SKPD'!I555</f>
        <v>0</v>
      </c>
      <c r="G71" s="49">
        <f>'[1]Rekap SKPD'!J555</f>
        <v>0</v>
      </c>
      <c r="H71" s="49">
        <f>'[1]Rekap SKPD'!K555</f>
        <v>0</v>
      </c>
      <c r="I71" s="49">
        <f>'[1]Rekap SKPD'!L555</f>
        <v>0</v>
      </c>
      <c r="J71" s="49">
        <f>'[1]Rekap SKPD'!M555</f>
        <v>0</v>
      </c>
      <c r="K71" s="49">
        <f>'[1]Rekap SKPD'!N555</f>
        <v>0</v>
      </c>
      <c r="L71" s="49">
        <f>'[1]Rekap SKPD'!O555</f>
        <v>0</v>
      </c>
      <c r="M71" s="49">
        <f>'[1]Rekap SKPD'!P555</f>
        <v>0</v>
      </c>
      <c r="N71" s="49">
        <f>'[1]Rekap SKPD'!Q555</f>
        <v>0</v>
      </c>
      <c r="O71" s="49">
        <f>'[1]Rekap SKPD'!R555</f>
        <v>0</v>
      </c>
      <c r="P71" s="49">
        <f>'[1]Rekap SKPD'!S555</f>
        <v>0</v>
      </c>
      <c r="Q71" s="49">
        <f>'[1]Rekap SKPD'!T555</f>
        <v>0</v>
      </c>
      <c r="R71" s="49">
        <f>'[1]Rekap SKPD'!U555</f>
        <v>0</v>
      </c>
      <c r="S71" s="49">
        <f>'[1]Rekap SKPD'!V555</f>
        <v>0</v>
      </c>
      <c r="T71" s="49">
        <f>'[1]Rekap SKPD'!W555</f>
        <v>0</v>
      </c>
      <c r="U71" s="49">
        <f>'[1]Rekap SKPD'!X555</f>
        <v>0</v>
      </c>
      <c r="V71" s="50">
        <f t="shared" si="0"/>
        <v>625000000</v>
      </c>
      <c r="W71" s="50"/>
      <c r="Y71" s="12">
        <v>625000000</v>
      </c>
      <c r="Z71" s="51">
        <f t="shared" si="1"/>
        <v>0</v>
      </c>
    </row>
    <row r="72" spans="1:26">
      <c r="A72" s="47">
        <v>62</v>
      </c>
      <c r="B72" s="48" t="s">
        <v>94</v>
      </c>
      <c r="C72" s="49">
        <f>'[1]Rekap SKPD'!E564</f>
        <v>81000000</v>
      </c>
      <c r="D72" s="49">
        <f>'[1]Rekap SKPD'!G564</f>
        <v>0</v>
      </c>
      <c r="E72" s="49">
        <f>'[1]Rekap SKPD'!H564</f>
        <v>0</v>
      </c>
      <c r="F72" s="49">
        <f>'[1]Rekap SKPD'!I564</f>
        <v>0</v>
      </c>
      <c r="G72" s="49">
        <f>'[1]Rekap SKPD'!J564</f>
        <v>0</v>
      </c>
      <c r="H72" s="49">
        <f>'[1]Rekap SKPD'!K564</f>
        <v>0</v>
      </c>
      <c r="I72" s="49">
        <f>'[1]Rekap SKPD'!L564</f>
        <v>0</v>
      </c>
      <c r="J72" s="49">
        <f>'[1]Rekap SKPD'!M564</f>
        <v>0</v>
      </c>
      <c r="K72" s="49">
        <f>'[1]Rekap SKPD'!N564</f>
        <v>0</v>
      </c>
      <c r="L72" s="49">
        <f>'[1]Rekap SKPD'!O564</f>
        <v>0</v>
      </c>
      <c r="M72" s="49">
        <f>'[1]Rekap SKPD'!P564</f>
        <v>0</v>
      </c>
      <c r="N72" s="49">
        <f>'[1]Rekap SKPD'!Q564</f>
        <v>0</v>
      </c>
      <c r="O72" s="49">
        <f>'[1]Rekap SKPD'!R564</f>
        <v>0</v>
      </c>
      <c r="P72" s="49">
        <f>'[1]Rekap SKPD'!S564</f>
        <v>0</v>
      </c>
      <c r="Q72" s="49">
        <f>'[1]Rekap SKPD'!T564</f>
        <v>0</v>
      </c>
      <c r="R72" s="49">
        <f>'[1]Rekap SKPD'!U564</f>
        <v>0</v>
      </c>
      <c r="S72" s="49">
        <f>'[1]Rekap SKPD'!V564</f>
        <v>0</v>
      </c>
      <c r="T72" s="49">
        <f>'[1]Rekap SKPD'!W564</f>
        <v>0</v>
      </c>
      <c r="U72" s="49">
        <f>'[1]Rekap SKPD'!X564</f>
        <v>0</v>
      </c>
      <c r="V72" s="50">
        <f t="shared" si="0"/>
        <v>81000000</v>
      </c>
      <c r="W72" s="50"/>
      <c r="Y72" s="12">
        <v>81000000</v>
      </c>
      <c r="Z72" s="51">
        <f t="shared" si="1"/>
        <v>0</v>
      </c>
    </row>
    <row r="73" spans="1:26">
      <c r="A73" s="47">
        <v>63</v>
      </c>
      <c r="B73" s="48" t="s">
        <v>95</v>
      </c>
      <c r="C73" s="49">
        <f>'[1]Rekap SKPD'!E573</f>
        <v>2492500000</v>
      </c>
      <c r="D73" s="49">
        <f>'[1]Rekap SKPD'!G573</f>
        <v>0</v>
      </c>
      <c r="E73" s="49">
        <f>'[1]Rekap SKPD'!H573</f>
        <v>0</v>
      </c>
      <c r="F73" s="49">
        <f>'[1]Rekap SKPD'!I573</f>
        <v>0</v>
      </c>
      <c r="G73" s="49">
        <f>'[1]Rekap SKPD'!J573</f>
        <v>0</v>
      </c>
      <c r="H73" s="49">
        <f>'[1]Rekap SKPD'!K573</f>
        <v>0</v>
      </c>
      <c r="I73" s="49">
        <f>'[1]Rekap SKPD'!L573</f>
        <v>0</v>
      </c>
      <c r="J73" s="49">
        <f>'[1]Rekap SKPD'!M573</f>
        <v>0</v>
      </c>
      <c r="K73" s="49">
        <f>'[1]Rekap SKPD'!N573</f>
        <v>0</v>
      </c>
      <c r="L73" s="49">
        <f>'[1]Rekap SKPD'!O573</f>
        <v>0</v>
      </c>
      <c r="M73" s="49">
        <f>'[1]Rekap SKPD'!P573</f>
        <v>0</v>
      </c>
      <c r="N73" s="49">
        <f>'[1]Rekap SKPD'!Q573</f>
        <v>0</v>
      </c>
      <c r="O73" s="49">
        <f>'[1]Rekap SKPD'!R573</f>
        <v>0</v>
      </c>
      <c r="P73" s="49">
        <f>'[1]Rekap SKPD'!S573</f>
        <v>0</v>
      </c>
      <c r="Q73" s="49">
        <f>'[1]Rekap SKPD'!T573</f>
        <v>0</v>
      </c>
      <c r="R73" s="49">
        <f>'[1]Rekap SKPD'!U573</f>
        <v>0</v>
      </c>
      <c r="S73" s="49">
        <f>'[1]Rekap SKPD'!V573</f>
        <v>0</v>
      </c>
      <c r="T73" s="49">
        <f>'[1]Rekap SKPD'!W573</f>
        <v>0</v>
      </c>
      <c r="U73" s="49">
        <f>'[1]Rekap SKPD'!X573</f>
        <v>0</v>
      </c>
      <c r="V73" s="50">
        <f t="shared" si="0"/>
        <v>2492500000</v>
      </c>
      <c r="W73" s="50"/>
      <c r="Y73" s="12">
        <v>2492500000</v>
      </c>
      <c r="Z73" s="51">
        <f t="shared" si="1"/>
        <v>0</v>
      </c>
    </row>
    <row r="74" spans="1:26">
      <c r="A74" s="47">
        <v>64</v>
      </c>
      <c r="B74" s="48" t="s">
        <v>96</v>
      </c>
      <c r="C74" s="49">
        <f>'[1]Rekap SKPD'!E582</f>
        <v>0</v>
      </c>
      <c r="D74" s="49">
        <f>'[1]Rekap SKPD'!G582</f>
        <v>60012500</v>
      </c>
      <c r="E74" s="49">
        <f>'[1]Rekap SKPD'!H582</f>
        <v>0</v>
      </c>
      <c r="F74" s="49">
        <f>'[1]Rekap SKPD'!I582</f>
        <v>0</v>
      </c>
      <c r="G74" s="49">
        <f>'[1]Rekap SKPD'!J582</f>
        <v>0</v>
      </c>
      <c r="H74" s="49">
        <f>'[1]Rekap SKPD'!K582</f>
        <v>139440000</v>
      </c>
      <c r="I74" s="49">
        <f>'[1]Rekap SKPD'!L582</f>
        <v>0</v>
      </c>
      <c r="J74" s="49">
        <f>'[1]Rekap SKPD'!M582</f>
        <v>0</v>
      </c>
      <c r="K74" s="49">
        <f>'[1]Rekap SKPD'!N582</f>
        <v>0</v>
      </c>
      <c r="L74" s="49">
        <f>'[1]Rekap SKPD'!O582</f>
        <v>199452500</v>
      </c>
      <c r="M74" s="49">
        <f>'[1]Rekap SKPD'!P582</f>
        <v>0</v>
      </c>
      <c r="N74" s="49">
        <f>'[1]Rekap SKPD'!Q582</f>
        <v>0</v>
      </c>
      <c r="O74" s="49">
        <f>'[1]Rekap SKPD'!R582</f>
        <v>0</v>
      </c>
      <c r="P74" s="49">
        <f>'[1]Rekap SKPD'!S582</f>
        <v>0</v>
      </c>
      <c r="Q74" s="49">
        <f>'[1]Rekap SKPD'!T582</f>
        <v>0</v>
      </c>
      <c r="R74" s="49">
        <f>'[1]Rekap SKPD'!U582</f>
        <v>0</v>
      </c>
      <c r="S74" s="49">
        <f>'[1]Rekap SKPD'!V582</f>
        <v>0</v>
      </c>
      <c r="T74" s="49">
        <f>'[1]Rekap SKPD'!W582</f>
        <v>0</v>
      </c>
      <c r="U74" s="49">
        <f>'[1]Rekap SKPD'!X582</f>
        <v>0</v>
      </c>
      <c r="V74" s="50">
        <f t="shared" si="0"/>
        <v>199452500</v>
      </c>
      <c r="W74" s="50"/>
      <c r="Y74" s="12">
        <v>199452500</v>
      </c>
      <c r="Z74" s="51">
        <f t="shared" si="1"/>
        <v>0</v>
      </c>
    </row>
    <row r="75" spans="1:26">
      <c r="A75" s="47">
        <v>65</v>
      </c>
      <c r="B75" s="48" t="s">
        <v>97</v>
      </c>
      <c r="C75" s="49">
        <f>'[1]Rekap SKPD'!E591</f>
        <v>399041500</v>
      </c>
      <c r="D75" s="49">
        <f>'[1]Rekap SKPD'!G591</f>
        <v>0</v>
      </c>
      <c r="E75" s="49">
        <f>'[1]Rekap SKPD'!H591</f>
        <v>0</v>
      </c>
      <c r="F75" s="49">
        <f>'[1]Rekap SKPD'!I591</f>
        <v>0</v>
      </c>
      <c r="G75" s="49">
        <f>'[1]Rekap SKPD'!J591</f>
        <v>0</v>
      </c>
      <c r="H75" s="49">
        <f>'[1]Rekap SKPD'!K591</f>
        <v>191362776</v>
      </c>
      <c r="I75" s="49">
        <f>'[1]Rekap SKPD'!L591</f>
        <v>0</v>
      </c>
      <c r="J75" s="49">
        <f>'[1]Rekap SKPD'!M591</f>
        <v>0</v>
      </c>
      <c r="K75" s="49">
        <f>'[1]Rekap SKPD'!N591</f>
        <v>0</v>
      </c>
      <c r="L75" s="49">
        <f>'[1]Rekap SKPD'!O591</f>
        <v>191362776</v>
      </c>
      <c r="M75" s="49">
        <f>'[1]Rekap SKPD'!P591</f>
        <v>0</v>
      </c>
      <c r="N75" s="49">
        <f>'[1]Rekap SKPD'!Q591</f>
        <v>0</v>
      </c>
      <c r="O75" s="49">
        <f>'[1]Rekap SKPD'!R591</f>
        <v>0</v>
      </c>
      <c r="P75" s="49">
        <f>'[1]Rekap SKPD'!S591</f>
        <v>0</v>
      </c>
      <c r="Q75" s="49">
        <f>'[1]Rekap SKPD'!T591</f>
        <v>0</v>
      </c>
      <c r="R75" s="49">
        <f>'[1]Rekap SKPD'!U591</f>
        <v>0</v>
      </c>
      <c r="S75" s="49">
        <f>'[1]Rekap SKPD'!V591</f>
        <v>0</v>
      </c>
      <c r="T75" s="49">
        <f>'[1]Rekap SKPD'!W591</f>
        <v>0</v>
      </c>
      <c r="U75" s="49">
        <f>'[1]Rekap SKPD'!X591</f>
        <v>0</v>
      </c>
      <c r="V75" s="50">
        <f t="shared" si="0"/>
        <v>590404276</v>
      </c>
      <c r="W75" s="50"/>
      <c r="X75" s="61"/>
      <c r="Y75" s="12">
        <v>590404276</v>
      </c>
      <c r="Z75" s="51">
        <f t="shared" si="1"/>
        <v>0</v>
      </c>
    </row>
    <row r="76" spans="1:26">
      <c r="A76" s="47">
        <v>66</v>
      </c>
      <c r="B76" s="48" t="s">
        <v>98</v>
      </c>
      <c r="C76" s="49">
        <f>'[1]Rekap SKPD'!E600</f>
        <v>430000000</v>
      </c>
      <c r="D76" s="49">
        <f>'[1]Rekap SKPD'!G600</f>
        <v>14000000</v>
      </c>
      <c r="E76" s="49">
        <f>'[1]Rekap SKPD'!H600</f>
        <v>0</v>
      </c>
      <c r="F76" s="49">
        <f>'[1]Rekap SKPD'!I600</f>
        <v>0</v>
      </c>
      <c r="G76" s="49">
        <f>'[1]Rekap SKPD'!J600</f>
        <v>0</v>
      </c>
      <c r="H76" s="49">
        <f>'[1]Rekap SKPD'!K600</f>
        <v>0</v>
      </c>
      <c r="I76" s="49">
        <f>'[1]Rekap SKPD'!L600</f>
        <v>0</v>
      </c>
      <c r="J76" s="49">
        <f>'[1]Rekap SKPD'!M600</f>
        <v>0</v>
      </c>
      <c r="K76" s="49">
        <f>'[1]Rekap SKPD'!N600</f>
        <v>0</v>
      </c>
      <c r="L76" s="49">
        <f>'[1]Rekap SKPD'!O600</f>
        <v>14000000</v>
      </c>
      <c r="M76" s="49">
        <f>'[1]Rekap SKPD'!P600</f>
        <v>0</v>
      </c>
      <c r="N76" s="49">
        <f>'[1]Rekap SKPD'!Q600</f>
        <v>0</v>
      </c>
      <c r="O76" s="49">
        <f>'[1]Rekap SKPD'!R600</f>
        <v>0</v>
      </c>
      <c r="P76" s="49">
        <f>'[1]Rekap SKPD'!S600</f>
        <v>0</v>
      </c>
      <c r="Q76" s="49">
        <f>'[1]Rekap SKPD'!T600</f>
        <v>0</v>
      </c>
      <c r="R76" s="49">
        <f>'[1]Rekap SKPD'!U600</f>
        <v>0</v>
      </c>
      <c r="S76" s="49">
        <f>'[1]Rekap SKPD'!V600</f>
        <v>0</v>
      </c>
      <c r="T76" s="49">
        <f>'[1]Rekap SKPD'!W600</f>
        <v>0</v>
      </c>
      <c r="U76" s="49">
        <f>'[1]Rekap SKPD'!X600</f>
        <v>0</v>
      </c>
      <c r="V76" s="50">
        <f t="shared" ref="V76:V82" si="2">C76+D76+E76+F76+G76+H76+I76+J76+K76-M76-N76-O76-P76-Q76-R76-S76-T76</f>
        <v>444000000</v>
      </c>
      <c r="W76" s="50"/>
      <c r="Y76" s="12">
        <v>444000000</v>
      </c>
      <c r="Z76" s="51">
        <f t="shared" ref="Z76:Z82" si="3">V76-Y76</f>
        <v>0</v>
      </c>
    </row>
    <row r="77" spans="1:26">
      <c r="A77" s="47">
        <v>67</v>
      </c>
      <c r="B77" s="48" t="s">
        <v>99</v>
      </c>
      <c r="C77" s="49">
        <f>'[1]Rekap SKPD'!E609</f>
        <v>499000000</v>
      </c>
      <c r="D77" s="49">
        <f>'[1]Rekap SKPD'!G609</f>
        <v>0</v>
      </c>
      <c r="E77" s="49">
        <f>'[1]Rekap SKPD'!H609</f>
        <v>0</v>
      </c>
      <c r="F77" s="49">
        <f>'[1]Rekap SKPD'!I609</f>
        <v>0</v>
      </c>
      <c r="G77" s="49">
        <f>'[1]Rekap SKPD'!J609</f>
        <v>0</v>
      </c>
      <c r="H77" s="49">
        <f>'[1]Rekap SKPD'!K609</f>
        <v>469249000</v>
      </c>
      <c r="I77" s="49">
        <f>'[1]Rekap SKPD'!L609</f>
        <v>0</v>
      </c>
      <c r="J77" s="49">
        <f>'[1]Rekap SKPD'!M609</f>
        <v>0</v>
      </c>
      <c r="K77" s="49">
        <f>'[1]Rekap SKPD'!N609</f>
        <v>0</v>
      </c>
      <c r="L77" s="49">
        <f>'[1]Rekap SKPD'!O609</f>
        <v>469249000</v>
      </c>
      <c r="M77" s="49">
        <f>'[1]Rekap SKPD'!P609</f>
        <v>0</v>
      </c>
      <c r="N77" s="49">
        <f>'[1]Rekap SKPD'!Q609</f>
        <v>0</v>
      </c>
      <c r="O77" s="49">
        <f>'[1]Rekap SKPD'!R609</f>
        <v>0</v>
      </c>
      <c r="P77" s="49">
        <f>'[1]Rekap SKPD'!S609</f>
        <v>0</v>
      </c>
      <c r="Q77" s="49">
        <f>'[1]Rekap SKPD'!T609</f>
        <v>0</v>
      </c>
      <c r="R77" s="49">
        <f>'[1]Rekap SKPD'!U609</f>
        <v>0</v>
      </c>
      <c r="S77" s="49">
        <f>'[1]Rekap SKPD'!V609</f>
        <v>0</v>
      </c>
      <c r="T77" s="49">
        <f>'[1]Rekap SKPD'!W609</f>
        <v>0</v>
      </c>
      <c r="U77" s="49">
        <f>'[1]Rekap SKPD'!X609</f>
        <v>0</v>
      </c>
      <c r="V77" s="50">
        <f t="shared" si="2"/>
        <v>968249000</v>
      </c>
      <c r="W77" s="50"/>
      <c r="Y77" s="12">
        <v>968249000</v>
      </c>
      <c r="Z77" s="51">
        <f t="shared" si="3"/>
        <v>0</v>
      </c>
    </row>
    <row r="78" spans="1:26">
      <c r="A78" s="47">
        <v>68</v>
      </c>
      <c r="B78" s="48" t="s">
        <v>100</v>
      </c>
      <c r="C78" s="49">
        <f>'[1]Rekap SKPD'!E618</f>
        <v>4664007177</v>
      </c>
      <c r="D78" s="49">
        <f>'[1]Rekap SKPD'!G618</f>
        <v>1561742700</v>
      </c>
      <c r="E78" s="49">
        <f>'[1]Rekap SKPD'!H618</f>
        <v>21207504</v>
      </c>
      <c r="F78" s="49">
        <f>'[1]Rekap SKPD'!I618</f>
        <v>0</v>
      </c>
      <c r="G78" s="49">
        <f>'[1]Rekap SKPD'!J618</f>
        <v>0</v>
      </c>
      <c r="H78" s="49">
        <f>'[1]Rekap SKPD'!K618</f>
        <v>0</v>
      </c>
      <c r="I78" s="49">
        <f>'[1]Rekap SKPD'!L618</f>
        <v>77119700</v>
      </c>
      <c r="J78" s="49">
        <f>'[1]Rekap SKPD'!M618</f>
        <v>0</v>
      </c>
      <c r="K78" s="49">
        <f>'[1]Rekap SKPD'!N618</f>
        <v>0</v>
      </c>
      <c r="L78" s="49">
        <f>'[1]Rekap SKPD'!O618</f>
        <v>1660069904</v>
      </c>
      <c r="M78" s="49">
        <f>'[1]Rekap SKPD'!P618</f>
        <v>0</v>
      </c>
      <c r="N78" s="49">
        <f>'[1]Rekap SKPD'!Q618</f>
        <v>0</v>
      </c>
      <c r="O78" s="49">
        <f>'[1]Rekap SKPD'!R618</f>
        <v>97324000</v>
      </c>
      <c r="P78" s="49">
        <f>'[1]Rekap SKPD'!S618</f>
        <v>1343278010</v>
      </c>
      <c r="Q78" s="49">
        <f>'[1]Rekap SKPD'!T618</f>
        <v>0</v>
      </c>
      <c r="R78" s="49">
        <f>'[1]Rekap SKPD'!U618</f>
        <v>0</v>
      </c>
      <c r="S78" s="49">
        <f>'[1]Rekap SKPD'!V618</f>
        <v>0</v>
      </c>
      <c r="T78" s="49">
        <f>'[1]Rekap SKPD'!W618</f>
        <v>0</v>
      </c>
      <c r="U78" s="49">
        <f>'[1]Rekap SKPD'!X618</f>
        <v>1440602010</v>
      </c>
      <c r="V78" s="50">
        <f t="shared" si="2"/>
        <v>4883475071</v>
      </c>
      <c r="W78" s="50"/>
      <c r="Y78" s="12">
        <v>4883475071</v>
      </c>
      <c r="Z78" s="51">
        <f t="shared" si="3"/>
        <v>0</v>
      </c>
    </row>
    <row r="79" spans="1:26">
      <c r="A79" s="47">
        <v>69</v>
      </c>
      <c r="B79" s="48" t="s">
        <v>101</v>
      </c>
      <c r="C79" s="49">
        <f>'[1]Rekap SKPD'!E627</f>
        <v>9918518023</v>
      </c>
      <c r="D79" s="49">
        <f>'[1]Rekap SKPD'!G627</f>
        <v>137534900</v>
      </c>
      <c r="E79" s="49">
        <f>'[1]Rekap SKPD'!H627</f>
        <v>1830119</v>
      </c>
      <c r="F79" s="49">
        <f>'[1]Rekap SKPD'!I627</f>
        <v>40245522.450000003</v>
      </c>
      <c r="G79" s="49">
        <f>'[1]Rekap SKPD'!J627</f>
        <v>0</v>
      </c>
      <c r="H79" s="49">
        <f>'[1]Rekap SKPD'!K627</f>
        <v>0</v>
      </c>
      <c r="I79" s="49">
        <f>'[1]Rekap SKPD'!L627</f>
        <v>7107100</v>
      </c>
      <c r="J79" s="49">
        <f>'[1]Rekap SKPD'!M627</f>
        <v>0</v>
      </c>
      <c r="K79" s="49">
        <f>'[1]Rekap SKPD'!N627</f>
        <v>0</v>
      </c>
      <c r="L79" s="49">
        <f>'[1]Rekap SKPD'!O627</f>
        <v>186717641.44999999</v>
      </c>
      <c r="M79" s="49">
        <f>'[1]Rekap SKPD'!P627</f>
        <v>0</v>
      </c>
      <c r="N79" s="49">
        <f>'[1]Rekap SKPD'!Q627</f>
        <v>0</v>
      </c>
      <c r="O79" s="49">
        <f>'[1]Rekap SKPD'!R627</f>
        <v>0</v>
      </c>
      <c r="P79" s="49">
        <f>'[1]Rekap SKPD'!S627</f>
        <v>0</v>
      </c>
      <c r="Q79" s="49">
        <f>'[1]Rekap SKPD'!T627</f>
        <v>0</v>
      </c>
      <c r="R79" s="49">
        <f>'[1]Rekap SKPD'!U627</f>
        <v>0</v>
      </c>
      <c r="S79" s="49">
        <f>'[1]Rekap SKPD'!V627</f>
        <v>0</v>
      </c>
      <c r="T79" s="49">
        <f>'[1]Rekap SKPD'!W627</f>
        <v>0</v>
      </c>
      <c r="U79" s="49">
        <f>'[1]Rekap SKPD'!X627</f>
        <v>0</v>
      </c>
      <c r="V79" s="50">
        <f t="shared" si="2"/>
        <v>10105235664.450001</v>
      </c>
      <c r="W79" s="50"/>
      <c r="Y79" s="12">
        <v>10105235664.450001</v>
      </c>
      <c r="Z79" s="51">
        <f t="shared" si="3"/>
        <v>0</v>
      </c>
    </row>
    <row r="80" spans="1:26" s="9" customFormat="1">
      <c r="A80" s="47">
        <v>70</v>
      </c>
      <c r="B80" s="48" t="s">
        <v>102</v>
      </c>
      <c r="C80" s="49">
        <f>'[1]Rekap SKPD'!E636</f>
        <v>3195870198</v>
      </c>
      <c r="D80" s="49">
        <f>'[1]Rekap SKPD'!G636</f>
        <v>0</v>
      </c>
      <c r="E80" s="49">
        <f>'[1]Rekap SKPD'!H636</f>
        <v>0</v>
      </c>
      <c r="F80" s="49">
        <f>'[1]Rekap SKPD'!I636</f>
        <v>0</v>
      </c>
      <c r="G80" s="49">
        <f>'[1]Rekap SKPD'!J636</f>
        <v>0</v>
      </c>
      <c r="H80" s="49">
        <f>'[1]Rekap SKPD'!K636</f>
        <v>1151915234</v>
      </c>
      <c r="I80" s="49">
        <f>'[1]Rekap SKPD'!L636</f>
        <v>0</v>
      </c>
      <c r="J80" s="49">
        <f>'[1]Rekap SKPD'!M636</f>
        <v>0</v>
      </c>
      <c r="K80" s="49">
        <f>'[1]Rekap SKPD'!N636</f>
        <v>0</v>
      </c>
      <c r="L80" s="49">
        <f>'[1]Rekap SKPD'!O636</f>
        <v>1151915234</v>
      </c>
      <c r="M80" s="49">
        <f>'[1]Rekap SKPD'!P636</f>
        <v>0</v>
      </c>
      <c r="N80" s="49">
        <f>'[1]Rekap SKPD'!Q636</f>
        <v>0</v>
      </c>
      <c r="O80" s="49">
        <f>'[1]Rekap SKPD'!R636</f>
        <v>0</v>
      </c>
      <c r="P80" s="49">
        <f>'[1]Rekap SKPD'!S636</f>
        <v>0</v>
      </c>
      <c r="Q80" s="49">
        <f>'[1]Rekap SKPD'!T636</f>
        <v>0</v>
      </c>
      <c r="R80" s="49">
        <f>'[1]Rekap SKPD'!U636</f>
        <v>0</v>
      </c>
      <c r="S80" s="49">
        <f>'[1]Rekap SKPD'!V636</f>
        <v>0</v>
      </c>
      <c r="T80" s="49">
        <f>'[1]Rekap SKPD'!W636</f>
        <v>0</v>
      </c>
      <c r="U80" s="49">
        <f>'[1]Rekap SKPD'!X636</f>
        <v>0</v>
      </c>
      <c r="V80" s="50">
        <f t="shared" si="2"/>
        <v>4347785432</v>
      </c>
      <c r="W80" s="68"/>
      <c r="Y80" s="69">
        <v>4347785432</v>
      </c>
      <c r="Z80" s="51">
        <f t="shared" si="3"/>
        <v>0</v>
      </c>
    </row>
    <row r="81" spans="1:26">
      <c r="A81" s="47">
        <v>71</v>
      </c>
      <c r="B81" s="48" t="s">
        <v>103</v>
      </c>
      <c r="C81" s="49">
        <f>'[1]Rekap SKPD'!E645</f>
        <v>62483611755</v>
      </c>
      <c r="D81" s="49">
        <f>'[1]Rekap SKPD'!G645</f>
        <v>4311864750</v>
      </c>
      <c r="E81" s="49">
        <f>'[1]Rekap SKPD'!H645</f>
        <v>40581620</v>
      </c>
      <c r="F81" s="49">
        <f>'[1]Rekap SKPD'!I645</f>
        <v>35007500</v>
      </c>
      <c r="G81" s="49">
        <f>'[1]Rekap SKPD'!J645</f>
        <v>0</v>
      </c>
      <c r="H81" s="49">
        <f>'[1]Rekap SKPD'!K645</f>
        <v>576979916</v>
      </c>
      <c r="I81" s="49">
        <f>'[1]Rekap SKPD'!L645</f>
        <v>228782750</v>
      </c>
      <c r="J81" s="49">
        <f>'[1]Rekap SKPD'!M645</f>
        <v>0</v>
      </c>
      <c r="K81" s="49">
        <f>'[1]Rekap SKPD'!N645</f>
        <v>0</v>
      </c>
      <c r="L81" s="49">
        <f>'[1]Rekap SKPD'!O645</f>
        <v>5193216536</v>
      </c>
      <c r="M81" s="49">
        <f>'[1]Rekap SKPD'!P645</f>
        <v>0</v>
      </c>
      <c r="N81" s="49">
        <f>'[1]Rekap SKPD'!Q645</f>
        <v>0</v>
      </c>
      <c r="O81" s="49">
        <f>'[1]Rekap SKPD'!R645</f>
        <v>584018149</v>
      </c>
      <c r="P81" s="49">
        <f>'[1]Rekap SKPD'!S645</f>
        <v>0</v>
      </c>
      <c r="Q81" s="49">
        <f>'[1]Rekap SKPD'!T645</f>
        <v>0</v>
      </c>
      <c r="R81" s="49">
        <f>'[1]Rekap SKPD'!U645</f>
        <v>0</v>
      </c>
      <c r="S81" s="49">
        <f>'[1]Rekap SKPD'!V645</f>
        <v>0</v>
      </c>
      <c r="T81" s="49">
        <f>'[1]Rekap SKPD'!W645</f>
        <v>0</v>
      </c>
      <c r="U81" s="49">
        <f>'[1]Rekap SKPD'!X645</f>
        <v>584018149</v>
      </c>
      <c r="V81" s="50">
        <f t="shared" si="2"/>
        <v>67092810142</v>
      </c>
      <c r="W81" s="50"/>
      <c r="Y81" s="12">
        <v>67092810142</v>
      </c>
      <c r="Z81" s="51">
        <f t="shared" si="3"/>
        <v>0</v>
      </c>
    </row>
    <row r="82" spans="1:26">
      <c r="A82" s="47">
        <v>72</v>
      </c>
      <c r="B82" s="70" t="s">
        <v>104</v>
      </c>
      <c r="C82" s="49">
        <f>'[1]Rekap SKPD'!E654</f>
        <v>492220000</v>
      </c>
      <c r="D82" s="49">
        <f>'[1]Rekap SKPD'!G654</f>
        <v>0</v>
      </c>
      <c r="E82" s="49">
        <f>'[1]Rekap SKPD'!H654</f>
        <v>0</v>
      </c>
      <c r="F82" s="49">
        <f>'[1]Rekap SKPD'!I654</f>
        <v>0</v>
      </c>
      <c r="G82" s="49">
        <f>'[1]Rekap SKPD'!J654</f>
        <v>0</v>
      </c>
      <c r="H82" s="49">
        <f>'[1]Rekap SKPD'!K654</f>
        <v>12154313902</v>
      </c>
      <c r="I82" s="49">
        <f>'[1]Rekap SKPD'!L654</f>
        <v>0</v>
      </c>
      <c r="J82" s="49">
        <f>'[1]Rekap SKPD'!M654</f>
        <v>0</v>
      </c>
      <c r="K82" s="49">
        <f>'[1]Rekap SKPD'!N654</f>
        <v>0</v>
      </c>
      <c r="L82" s="49">
        <f>'[1]Rekap SKPD'!O654</f>
        <v>12154313902</v>
      </c>
      <c r="M82" s="49">
        <f>'[1]Rekap SKPD'!P654</f>
        <v>0</v>
      </c>
      <c r="N82" s="49">
        <f>'[1]Rekap SKPD'!Q654</f>
        <v>0</v>
      </c>
      <c r="O82" s="49">
        <f>'[1]Rekap SKPD'!R654</f>
        <v>0</v>
      </c>
      <c r="P82" s="49">
        <f>'[1]Rekap SKPD'!S654</f>
        <v>0</v>
      </c>
      <c r="Q82" s="49">
        <f>'[1]Rekap SKPD'!T654</f>
        <v>547538010</v>
      </c>
      <c r="R82" s="49">
        <f>'[1]Rekap SKPD'!U654</f>
        <v>0</v>
      </c>
      <c r="S82" s="49">
        <f>'[1]Rekap SKPD'!V654</f>
        <v>0</v>
      </c>
      <c r="T82" s="49">
        <f>'[1]Rekap SKPD'!W654</f>
        <v>0</v>
      </c>
      <c r="U82" s="49">
        <f>'[1]Rekap SKPD'!X654</f>
        <v>547538010</v>
      </c>
      <c r="V82" s="50">
        <f t="shared" si="2"/>
        <v>12098995892</v>
      </c>
      <c r="W82" s="50"/>
      <c r="Y82" s="12">
        <v>12098995892</v>
      </c>
      <c r="Z82" s="51">
        <f t="shared" si="3"/>
        <v>0</v>
      </c>
    </row>
    <row r="83" spans="1:26" s="74" customFormat="1" ht="24" customHeight="1">
      <c r="A83" s="71"/>
      <c r="B83" s="72" t="s">
        <v>23</v>
      </c>
      <c r="C83" s="73">
        <f>SUM(C11:C82)</f>
        <v>532693561571</v>
      </c>
      <c r="D83" s="73">
        <f t="shared" ref="D83:V83" si="4">SUM(D11:D82)</f>
        <v>85416345515</v>
      </c>
      <c r="E83" s="73">
        <f t="shared" si="4"/>
        <v>647182943.14999998</v>
      </c>
      <c r="F83" s="73">
        <f t="shared" si="4"/>
        <v>86338044722.449997</v>
      </c>
      <c r="G83" s="73">
        <f t="shared" si="4"/>
        <v>393789250</v>
      </c>
      <c r="H83" s="73">
        <f t="shared" si="4"/>
        <v>23672049978</v>
      </c>
      <c r="I83" s="73">
        <f t="shared" si="4"/>
        <v>2304993358.8499999</v>
      </c>
      <c r="J83" s="73">
        <f t="shared" si="4"/>
        <v>1493923600</v>
      </c>
      <c r="K83" s="73">
        <f t="shared" si="4"/>
        <v>5028438042</v>
      </c>
      <c r="L83" s="73">
        <f t="shared" si="4"/>
        <v>205294767409.45001</v>
      </c>
      <c r="M83" s="73">
        <f t="shared" si="4"/>
        <v>6982923056</v>
      </c>
      <c r="N83" s="73">
        <f t="shared" si="4"/>
        <v>0</v>
      </c>
      <c r="O83" s="73">
        <f t="shared" si="4"/>
        <v>15667002867</v>
      </c>
      <c r="P83" s="73">
        <f t="shared" si="4"/>
        <v>1546566459</v>
      </c>
      <c r="Q83" s="73">
        <f t="shared" si="4"/>
        <v>22255975991</v>
      </c>
      <c r="R83" s="73">
        <f t="shared" si="4"/>
        <v>0</v>
      </c>
      <c r="S83" s="73">
        <f t="shared" si="4"/>
        <v>0</v>
      </c>
      <c r="T83" s="73">
        <f t="shared" si="4"/>
        <v>0</v>
      </c>
      <c r="U83" s="73">
        <f t="shared" si="4"/>
        <v>46452468373</v>
      </c>
      <c r="V83" s="73">
        <f t="shared" si="4"/>
        <v>691535860607.44995</v>
      </c>
      <c r="W83" s="73"/>
      <c r="Y83" s="75">
        <f t="shared" ref="Y83:Z83" si="5">SUM(Y11:Y82)</f>
        <v>687373412462.44995</v>
      </c>
      <c r="Z83" s="76">
        <f t="shared" si="5"/>
        <v>4162448145</v>
      </c>
    </row>
    <row r="84" spans="1:26">
      <c r="A84" s="6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</row>
    <row r="85" spans="1:26" s="78" customFormat="1">
      <c r="B85" s="79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1"/>
      <c r="P85" s="81"/>
      <c r="Q85" s="81"/>
      <c r="R85" s="81"/>
      <c r="S85" s="81"/>
      <c r="T85" s="81"/>
      <c r="U85" s="81"/>
      <c r="V85" s="82">
        <f>C83+D83+E83+F83+G83+H83+I83+J83+K83-M83-N83-O83-P83-Q83-R83</f>
        <v>691535860607.44995</v>
      </c>
      <c r="W85" s="81"/>
    </row>
    <row r="86" spans="1:26" s="78" customFormat="1">
      <c r="A86" s="83"/>
      <c r="B86" s="84"/>
      <c r="C86" s="85"/>
      <c r="D86" s="85"/>
      <c r="E86" s="85"/>
      <c r="F86" s="85">
        <v>83894635647</v>
      </c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1"/>
      <c r="X86" s="86"/>
    </row>
    <row r="87" spans="1:26" s="78" customFormat="1">
      <c r="A87" s="83"/>
      <c r="B87" s="84"/>
      <c r="C87" s="81"/>
      <c r="D87" s="81"/>
      <c r="E87" s="81"/>
      <c r="F87" s="81"/>
      <c r="G87" s="81"/>
      <c r="H87" s="81"/>
      <c r="I87" s="81"/>
      <c r="J87" s="85"/>
      <c r="K87" s="85"/>
      <c r="L87" s="85"/>
      <c r="M87" s="85"/>
      <c r="N87" s="85"/>
      <c r="O87" s="85"/>
      <c r="P87" s="85"/>
      <c r="Q87" s="85"/>
      <c r="R87" s="81" t="s">
        <v>105</v>
      </c>
      <c r="S87" s="81"/>
      <c r="T87" s="81"/>
      <c r="U87" s="85"/>
      <c r="V87" s="87">
        <f>V83-V85</f>
        <v>0</v>
      </c>
      <c r="W87" s="81"/>
      <c r="X87" s="57"/>
    </row>
    <row r="88" spans="1:26" s="78" customFormat="1">
      <c r="B88" s="84"/>
      <c r="C88" s="81"/>
      <c r="D88" s="81"/>
      <c r="E88" s="81"/>
      <c r="F88" s="81">
        <f>F83-F86</f>
        <v>2443409075.4499969</v>
      </c>
      <c r="G88" s="81"/>
      <c r="H88" s="81">
        <f>H83-O83</f>
        <v>8005047111</v>
      </c>
      <c r="I88" s="81"/>
      <c r="J88" s="81"/>
      <c r="K88" s="81"/>
      <c r="L88" s="81"/>
      <c r="M88" s="81"/>
      <c r="N88" s="81"/>
      <c r="O88" s="81"/>
      <c r="P88" s="81"/>
      <c r="Q88" s="81"/>
      <c r="R88" s="81" t="s">
        <v>106</v>
      </c>
      <c r="S88" s="81"/>
      <c r="T88" s="81"/>
      <c r="U88" s="81"/>
      <c r="V88" s="81"/>
      <c r="W88" s="81"/>
      <c r="X88" s="86"/>
    </row>
    <row r="89" spans="1:26" s="78" customFormat="1">
      <c r="B89" s="84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 t="s">
        <v>107</v>
      </c>
      <c r="S89" s="81"/>
      <c r="T89" s="81"/>
      <c r="U89" s="81"/>
      <c r="V89" s="81">
        <f>V83-C83</f>
        <v>158842299036.44995</v>
      </c>
      <c r="W89" s="81"/>
      <c r="X89" s="88"/>
    </row>
    <row r="90" spans="1:26" s="78" customFormat="1">
      <c r="B90" s="84"/>
      <c r="C90" s="81"/>
      <c r="D90" s="81"/>
      <c r="E90" s="81"/>
      <c r="F90" s="81"/>
      <c r="G90" s="81"/>
      <c r="H90" s="81"/>
      <c r="I90" s="81"/>
      <c r="J90" s="89"/>
      <c r="K90" s="89"/>
      <c r="L90" s="89"/>
      <c r="M90" s="89"/>
      <c r="N90" s="89"/>
      <c r="O90" s="89"/>
      <c r="P90" s="89"/>
      <c r="Q90" s="81"/>
      <c r="R90" s="81"/>
      <c r="S90" s="81"/>
      <c r="T90" s="81"/>
      <c r="U90" s="81"/>
      <c r="V90" s="81">
        <f>L83-U83</f>
        <v>158842299036.45001</v>
      </c>
      <c r="W90" s="81"/>
      <c r="X90" s="86"/>
    </row>
    <row r="91" spans="1:26" s="78" customFormat="1">
      <c r="B91" s="84"/>
      <c r="C91" s="81"/>
      <c r="D91" s="81"/>
      <c r="E91" s="81"/>
      <c r="F91" s="81"/>
      <c r="G91" s="81"/>
      <c r="H91" s="81"/>
      <c r="I91" s="81"/>
      <c r="J91" s="89"/>
      <c r="K91" s="89"/>
      <c r="L91" s="89"/>
      <c r="M91" s="89"/>
      <c r="N91" s="89"/>
      <c r="O91" s="89"/>
      <c r="P91" s="89"/>
      <c r="Q91" s="81"/>
      <c r="R91" s="81"/>
      <c r="S91" s="81"/>
      <c r="T91" s="81"/>
      <c r="U91" s="81"/>
      <c r="V91" s="81"/>
      <c r="W91" s="81"/>
      <c r="X91" s="86"/>
    </row>
    <row r="92" spans="1:26" s="78" customFormat="1">
      <c r="B92" s="84"/>
      <c r="C92" s="81"/>
      <c r="D92" s="81"/>
      <c r="E92" s="81"/>
      <c r="F92" s="81"/>
      <c r="G92" s="81"/>
      <c r="H92" s="81"/>
      <c r="I92" s="81"/>
      <c r="J92" s="89"/>
      <c r="K92" s="89"/>
      <c r="L92" s="89"/>
      <c r="M92" s="89"/>
      <c r="N92" s="89"/>
      <c r="O92" s="89"/>
      <c r="P92" s="89"/>
      <c r="Q92" s="81"/>
      <c r="R92" s="81"/>
      <c r="S92" s="81"/>
      <c r="T92" s="81"/>
      <c r="U92" s="81"/>
      <c r="V92" s="81"/>
      <c r="W92" s="81"/>
      <c r="X92" s="86"/>
    </row>
    <row r="93" spans="1:26" s="78" customFormat="1">
      <c r="B93" s="84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90" t="s">
        <v>108</v>
      </c>
      <c r="S93" s="90"/>
      <c r="T93" s="90"/>
      <c r="U93" s="81"/>
      <c r="V93" s="81"/>
      <c r="W93" s="81"/>
      <c r="X93" s="86"/>
    </row>
    <row r="94" spans="1:26" s="78" customFormat="1">
      <c r="B94" s="84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 t="s">
        <v>109</v>
      </c>
      <c r="S94" s="81"/>
      <c r="T94" s="81"/>
      <c r="U94" s="81"/>
      <c r="V94" s="81"/>
      <c r="W94" s="81"/>
      <c r="X94" s="86"/>
    </row>
    <row r="95" spans="1:26">
      <c r="X95" s="91"/>
    </row>
    <row r="96" spans="1:26">
      <c r="X96" s="91"/>
    </row>
  </sheetData>
  <mergeCells count="27">
    <mergeCell ref="U8:U9"/>
    <mergeCell ref="M8:M9"/>
    <mergeCell ref="N8:N9"/>
    <mergeCell ref="O8:O9"/>
    <mergeCell ref="P8:P9"/>
    <mergeCell ref="Q8:Q9"/>
    <mergeCell ref="R8:T8"/>
    <mergeCell ref="Z6:Z10"/>
    <mergeCell ref="D7:L7"/>
    <mergeCell ref="M7:U7"/>
    <mergeCell ref="D8:D9"/>
    <mergeCell ref="E8:E9"/>
    <mergeCell ref="F8:F9"/>
    <mergeCell ref="G8:G9"/>
    <mergeCell ref="H8:H9"/>
    <mergeCell ref="I8:I9"/>
    <mergeCell ref="J8:J9"/>
    <mergeCell ref="A1:W1"/>
    <mergeCell ref="A2:W2"/>
    <mergeCell ref="A3:W3"/>
    <mergeCell ref="A5:B5"/>
    <mergeCell ref="A6:A9"/>
    <mergeCell ref="B6:B9"/>
    <mergeCell ref="D6:U6"/>
    <mergeCell ref="W6:W9"/>
    <mergeCell ref="K8:K9"/>
    <mergeCell ref="L8:L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PPID</dc:creator>
  <cp:lastModifiedBy>PPID</cp:lastModifiedBy>
  <dcterms:created xsi:type="dcterms:W3CDTF">2017-10-30T08:15:34Z</dcterms:created>
  <dcterms:modified xsi:type="dcterms:W3CDTF">2017-10-30T08:16:08Z</dcterms:modified>
</cp:coreProperties>
</file>