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500"/>
  </bookViews>
  <sheets>
    <sheet name="3. PLTS_SHS" sheetId="11" r:id="rId1"/>
  </sheets>
  <externalReferences>
    <externalReference r:id="rId2"/>
  </externalReferences>
  <definedNames>
    <definedName name="_xlnm._FilterDatabase" localSheetId="0" hidden="1">'3. PLTS_SHS'!$A$2:$M$65</definedName>
    <definedName name="kabkot">[1]referensi!$D$1:$D$35</definedName>
  </definedNames>
  <calcPr calcId="152511"/>
</workbook>
</file>

<file path=xl/calcChain.xml><?xml version="1.0" encoding="utf-8"?>
<calcChain xmlns="http://schemas.openxmlformats.org/spreadsheetml/2006/main">
  <c r="K52" i="11" l="1"/>
  <c r="K51" i="11"/>
  <c r="K50" i="11"/>
  <c r="K49" i="11"/>
  <c r="K48" i="11"/>
  <c r="K67" i="11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</calcChain>
</file>

<file path=xl/sharedStrings.xml><?xml version="1.0" encoding="utf-8"?>
<sst xmlns="http://schemas.openxmlformats.org/spreadsheetml/2006/main" count="579" uniqueCount="112">
  <si>
    <t>Nama Pembangkit</t>
  </si>
  <si>
    <t>Desa</t>
  </si>
  <si>
    <t>Kecamatan</t>
  </si>
  <si>
    <t>Kabupaten</t>
  </si>
  <si>
    <t>Prov</t>
  </si>
  <si>
    <t>Unit</t>
  </si>
  <si>
    <t>Tahun Beroperasi
(COD)</t>
  </si>
  <si>
    <t>Jawa Tengah</t>
  </si>
  <si>
    <t>Kab. Banyumas</t>
  </si>
  <si>
    <t>Doro</t>
  </si>
  <si>
    <t>Kab. Pekalongan</t>
  </si>
  <si>
    <t>Kab. Klaten</t>
  </si>
  <si>
    <t>Lebakbarang</t>
  </si>
  <si>
    <t>Kab. Banjarnegara</t>
  </si>
  <si>
    <t>Kab. Pemalang</t>
  </si>
  <si>
    <t>Sendangsari</t>
  </si>
  <si>
    <t>Wanadadi</t>
  </si>
  <si>
    <t>Kab. Kebumen</t>
  </si>
  <si>
    <t>Kab. Semarang</t>
  </si>
  <si>
    <t>Kab. Kendal</t>
  </si>
  <si>
    <t>Purwanegara</t>
  </si>
  <si>
    <t>Karangtengah</t>
  </si>
  <si>
    <t>Kab. Wonogiri</t>
  </si>
  <si>
    <t>Sempor</t>
  </si>
  <si>
    <t>Kab. Batang</t>
  </si>
  <si>
    <t>Kab. Grobogan</t>
  </si>
  <si>
    <t>No.</t>
  </si>
  <si>
    <t xml:space="preserve">Jenis Pembangkit 
Sistem Interkoneksi </t>
  </si>
  <si>
    <t>Jenis Pembangkit
Instalasi</t>
  </si>
  <si>
    <t>Kapasitas (Kwp)</t>
  </si>
  <si>
    <t xml:space="preserve"> Total Kapasitas
 (kWp)</t>
  </si>
  <si>
    <t>Kategori</t>
  </si>
  <si>
    <t>Kab. Jepara</t>
  </si>
  <si>
    <t>Off Grid</t>
  </si>
  <si>
    <t>Ground Mounted</t>
  </si>
  <si>
    <t>Karanganyar</t>
  </si>
  <si>
    <t>Kab. Boyolali</t>
  </si>
  <si>
    <t>Gedangan</t>
  </si>
  <si>
    <t>Sambeng</t>
  </si>
  <si>
    <t>Pagedongan</t>
  </si>
  <si>
    <t>Susukan</t>
  </si>
  <si>
    <t>Kradenan</t>
  </si>
  <si>
    <t>Kab. Blora</t>
  </si>
  <si>
    <t>PLTS SHS</t>
  </si>
  <si>
    <t>Ngeblak</t>
  </si>
  <si>
    <t>Kedung Tuban</t>
  </si>
  <si>
    <t>Tlogowatu</t>
  </si>
  <si>
    <t>Kemalang</t>
  </si>
  <si>
    <t>Tegalmulyo</t>
  </si>
  <si>
    <t>Sidorejo</t>
  </si>
  <si>
    <t>Wirosari</t>
  </si>
  <si>
    <t>Cacaban</t>
  </si>
  <si>
    <t>Singorojo</t>
  </si>
  <si>
    <t>Tundagan</t>
  </si>
  <si>
    <t>Watukumpul</t>
  </si>
  <si>
    <t>Kalitengah</t>
  </si>
  <si>
    <t>Petir</t>
  </si>
  <si>
    <t>Kandangwangi</t>
  </si>
  <si>
    <t>Wonomerto</t>
  </si>
  <si>
    <t>Bandar</t>
  </si>
  <si>
    <t>Ngambarsari</t>
  </si>
  <si>
    <t>Watuagung</t>
  </si>
  <si>
    <t>Tambak</t>
  </si>
  <si>
    <t>Limbanggelun</t>
  </si>
  <si>
    <t>Paninggaran</t>
  </si>
  <si>
    <t>Pamutuh</t>
  </si>
  <si>
    <t>Pedawang</t>
  </si>
  <si>
    <t>Lemahabang</t>
  </si>
  <si>
    <t>Cerme</t>
  </si>
  <si>
    <t>Juwangi</t>
  </si>
  <si>
    <t>Wonoharjo</t>
  </si>
  <si>
    <t>Rowokele</t>
  </si>
  <si>
    <t>Kedunggong</t>
  </si>
  <si>
    <t>Sadang</t>
  </si>
  <si>
    <t>Blater</t>
  </si>
  <si>
    <t>Poncowarno</t>
  </si>
  <si>
    <t>Jatipurus</t>
  </si>
  <si>
    <t>Condongcampur</t>
  </si>
  <si>
    <t>Sruweng</t>
  </si>
  <si>
    <t>Pandansarien</t>
  </si>
  <si>
    <t>Wadasmalang</t>
  </si>
  <si>
    <t>Kr.sambung</t>
  </si>
  <si>
    <t>Kenteng</t>
  </si>
  <si>
    <t>Sadangkulon</t>
  </si>
  <si>
    <t>Binangun</t>
  </si>
  <si>
    <t>Karanggayam</t>
  </si>
  <si>
    <t>Rangkah</t>
  </si>
  <si>
    <t>Buayan</t>
  </si>
  <si>
    <t>Kalipoh</t>
  </si>
  <si>
    <t>Ayah</t>
  </si>
  <si>
    <t>Gutomo</t>
  </si>
  <si>
    <t>Bogangin</t>
  </si>
  <si>
    <t>Sumpiuh</t>
  </si>
  <si>
    <t>Banjarpanepen</t>
  </si>
  <si>
    <t>Tunjungan</t>
  </si>
  <si>
    <t>Keyongan</t>
  </si>
  <si>
    <t>Gabus</t>
  </si>
  <si>
    <t>Batuwarno</t>
  </si>
  <si>
    <t>Mertasari</t>
  </si>
  <si>
    <t>Brengkok</t>
  </si>
  <si>
    <t>Semedo</t>
  </si>
  <si>
    <t>Pekuncen</t>
  </si>
  <si>
    <t>Kaliajir</t>
  </si>
  <si>
    <t>Somagede</t>
  </si>
  <si>
    <t>Glontor</t>
  </si>
  <si>
    <t>Lebakwangi</t>
  </si>
  <si>
    <t>Panggang</t>
  </si>
  <si>
    <t>Lembu</t>
  </si>
  <si>
    <t>Bancak</t>
  </si>
  <si>
    <t>Tanjung</t>
  </si>
  <si>
    <t>Pakis Aji</t>
  </si>
  <si>
    <t>Sumber Pendanaan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</si>
</sst>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(&quot;Rp&quot;* #,##0_);_(&quot;Rp&quot;* \(#,##0\);_(&quot;Rp&quot;* &quot;-&quot;_);_(@_)"/>
    <numFmt numFmtId="165" formatCode="_(* #,##0_);_(* \(#,##0\);_(* &quot;-&quot;_);_(@_)"/>
    <numFmt numFmtId="166" formatCode="_(* #,##0.00_);_(* \(#,##0.00\);_(* &quot;-&quot;??_);_(@_)"/>
    <numFmt numFmtId="168" formatCode="0_);\(0\)"/>
    <numFmt numFmtId="169" formatCode="_(* #,###.##000_);_(* \(#,###.##000\);_(* &quot;-&quot;??_);_(@_)"/>
    <numFmt numFmtId="170" formatCode="_([$Rp-421]* #,##0_);_([$Rp-421]* \(#,##0\);_([$Rp-421]* &quot;-&quot;_);_(@_)"/>
    <numFmt numFmtId="171" formatCode="[$-409]d/mmm/yy;@"/>
  </numFmts>
  <fonts count="9">
    <font>
      <sz val="11"/>
      <color theme="1"/>
      <name val="Calibri"/>
      <charset val="134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3997924741355632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4">
    <xf numFmtId="0" fontId="0" fillId="0" borderId="0"/>
    <xf numFmtId="165" fontId="7" fillId="0" borderId="0" applyFont="0" applyFill="0" applyBorder="0" applyAlignment="0" applyProtection="0"/>
    <xf numFmtId="168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protection locked="0"/>
    </xf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4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68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7" fillId="0" borderId="0"/>
    <xf numFmtId="0" fontId="5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4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3" borderId="1" xfId="4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42" applyFont="1" applyFill="1" applyBorder="1" applyAlignment="1">
      <alignment horizontal="center" vertical="center" wrapText="1"/>
    </xf>
    <xf numFmtId="0" fontId="0" fillId="5" borderId="1" xfId="42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42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2" fontId="0" fillId="5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right" vertical="center"/>
    </xf>
    <xf numFmtId="0" fontId="0" fillId="4" borderId="1" xfId="42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5" borderId="3" xfId="42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vertical="center"/>
    </xf>
    <xf numFmtId="2" fontId="0" fillId="5" borderId="1" xfId="42" applyNumberFormat="1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165" fontId="0" fillId="0" borderId="0" xfId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54">
    <cellStyle name="Comma [0]" xfId="1" builtinId="6"/>
    <cellStyle name="Comma [0] 10" xfId="11"/>
    <cellStyle name="Comma [0] 13" xfId="8"/>
    <cellStyle name="Comma [0] 2" xfId="14"/>
    <cellStyle name="Comma [0] 3 2" xfId="16"/>
    <cellStyle name="Comma [0] 3 2 2" xfId="7"/>
    <cellStyle name="Comma [0] 3 2 3" xfId="9"/>
    <cellStyle name="Comma [0] 6" xfId="6"/>
    <cellStyle name="Comma [0] 6 2" xfId="3"/>
    <cellStyle name="Comma [0] 9" xfId="12"/>
    <cellStyle name="Comma [0] 9 2" xfId="17"/>
    <cellStyle name="Comma 2" xfId="15"/>
    <cellStyle name="Comma 2 2" xfId="10"/>
    <cellStyle name="Comma 29 2" xfId="13"/>
    <cellStyle name="Comma 30" xfId="18"/>
    <cellStyle name="Comma 31" xfId="19"/>
    <cellStyle name="Comma 33" xfId="20"/>
    <cellStyle name="Currency [0] 2" xfId="21"/>
    <cellStyle name="Currency [0] 2 2" xfId="4"/>
    <cellStyle name="Normal" xfId="0" builtinId="0"/>
    <cellStyle name="Normal 10" xfId="22"/>
    <cellStyle name="Normal 10 2" xfId="23"/>
    <cellStyle name="Normal 10 2 2" xfId="24"/>
    <cellStyle name="Normal 11" xfId="25"/>
    <cellStyle name="Normal 17" xfId="26"/>
    <cellStyle name="Normal 17 2" xfId="27"/>
    <cellStyle name="Normal 18" xfId="28"/>
    <cellStyle name="Normal 2" xfId="29"/>
    <cellStyle name="Normal 2 10" xfId="30"/>
    <cellStyle name="Normal 2 2" xfId="31"/>
    <cellStyle name="Normal 2 2 2" xfId="32"/>
    <cellStyle name="Normal 2 3" xfId="33"/>
    <cellStyle name="Normal 2 3 4 2 2" xfId="34"/>
    <cellStyle name="Normal 2 9" xfId="35"/>
    <cellStyle name="Normal 20" xfId="36"/>
    <cellStyle name="Normal 20 2" xfId="37"/>
    <cellStyle name="Normal 24" xfId="38"/>
    <cellStyle name="Normal 25" xfId="39"/>
    <cellStyle name="Normal 26" xfId="40"/>
    <cellStyle name="Normal 28" xfId="41"/>
    <cellStyle name="Normal 3" xfId="42"/>
    <cellStyle name="Normal 3 2" xfId="43"/>
    <cellStyle name="Normal 3 3" xfId="44"/>
    <cellStyle name="Normal 3 4" xfId="45"/>
    <cellStyle name="Normal 3 4 2" xfId="2"/>
    <cellStyle name="Normal 3 5" xfId="46"/>
    <cellStyle name="Normal 3_usulan PLTS Terpusat 2" xfId="5"/>
    <cellStyle name="Normal 4" xfId="47"/>
    <cellStyle name="Normal 4 2" xfId="48"/>
    <cellStyle name="Normal 4 3" xfId="49"/>
    <cellStyle name="Normal 6" xfId="50"/>
    <cellStyle name="Normal 8" xfId="51"/>
    <cellStyle name="Normal 8 2 6 2 2" xfId="52"/>
    <cellStyle name="Normal 9" xfId="5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input-data-base-SLO-14%20April-%202020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o"/>
      <sheetName val="SKR"/>
      <sheetName val="cetak-skr"/>
      <sheetName val="referensi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7"/>
  <sheetViews>
    <sheetView tabSelected="1" zoomScale="84" zoomScaleNormal="84" workbookViewId="0">
      <pane xSplit="4" ySplit="2" topLeftCell="E3" activePane="bottomRight" state="frozen"/>
      <selection pane="topRight"/>
      <selection pane="bottomLeft"/>
      <selection pane="bottomRight" activeCell="C15" sqref="C15"/>
    </sheetView>
  </sheetViews>
  <sheetFormatPr defaultColWidth="9" defaultRowHeight="15"/>
  <cols>
    <col min="1" max="1" width="6.5703125" style="3" customWidth="1"/>
    <col min="2" max="2" width="21.85546875" style="3" customWidth="1"/>
    <col min="3" max="3" width="22" style="1" customWidth="1"/>
    <col min="4" max="4" width="36.5703125" style="3" customWidth="1"/>
    <col min="5" max="5" width="27.42578125" style="4" customWidth="1"/>
    <col min="6" max="6" width="24" style="4" customWidth="1"/>
    <col min="7" max="7" width="20" style="4" customWidth="1"/>
    <col min="8" max="10" width="25.28515625" style="3" customWidth="1"/>
    <col min="11" max="11" width="13.42578125" style="5" customWidth="1"/>
    <col min="12" max="12" width="15.28515625" style="3" customWidth="1"/>
    <col min="13" max="13" width="36.28515625" style="4" customWidth="1"/>
    <col min="14" max="14" width="23.5703125" style="3" customWidth="1"/>
    <col min="15" max="15" width="12.42578125" style="3" customWidth="1"/>
    <col min="16" max="16384" width="9" style="3"/>
  </cols>
  <sheetData>
    <row r="1" spans="1:14" ht="15.75" customHeight="1"/>
    <row r="2" spans="1:14" s="1" customFormat="1" ht="57" customHeight="1">
      <c r="A2" s="6" t="s">
        <v>26</v>
      </c>
      <c r="B2" s="7" t="s">
        <v>27</v>
      </c>
      <c r="C2" s="7" t="s">
        <v>28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29</v>
      </c>
      <c r="K2" s="7" t="s">
        <v>30</v>
      </c>
      <c r="L2" s="12" t="s">
        <v>6</v>
      </c>
      <c r="M2" s="6" t="s">
        <v>31</v>
      </c>
      <c r="N2" s="32" t="s">
        <v>111</v>
      </c>
    </row>
    <row r="3" spans="1:14">
      <c r="A3" s="8">
        <v>1</v>
      </c>
      <c r="B3" s="14" t="s">
        <v>33</v>
      </c>
      <c r="C3" s="15" t="s">
        <v>34</v>
      </c>
      <c r="D3" s="16" t="s">
        <v>43</v>
      </c>
      <c r="E3" s="17" t="s">
        <v>35</v>
      </c>
      <c r="F3" s="17" t="s">
        <v>20</v>
      </c>
      <c r="G3" s="16" t="s">
        <v>13</v>
      </c>
      <c r="H3" s="18" t="s">
        <v>7</v>
      </c>
      <c r="I3" s="19">
        <v>100</v>
      </c>
      <c r="J3" s="9"/>
      <c r="K3" s="20">
        <v>5</v>
      </c>
      <c r="L3" s="14">
        <v>2010</v>
      </c>
      <c r="M3" s="10" t="s">
        <v>43</v>
      </c>
      <c r="N3" s="10" t="s">
        <v>43</v>
      </c>
    </row>
    <row r="4" spans="1:14">
      <c r="A4" s="8">
        <f t="shared" ref="A4:A12" si="0">A3+1</f>
        <v>2</v>
      </c>
      <c r="B4" s="14" t="s">
        <v>33</v>
      </c>
      <c r="C4" s="15" t="s">
        <v>34</v>
      </c>
      <c r="D4" s="16" t="s">
        <v>43</v>
      </c>
      <c r="E4" s="17" t="s">
        <v>44</v>
      </c>
      <c r="F4" s="17" t="s">
        <v>41</v>
      </c>
      <c r="G4" s="16" t="s">
        <v>42</v>
      </c>
      <c r="H4" s="18" t="s">
        <v>7</v>
      </c>
      <c r="I4" s="19">
        <v>21</v>
      </c>
      <c r="J4" s="9"/>
      <c r="K4" s="21">
        <v>1.05</v>
      </c>
      <c r="L4" s="14">
        <v>2011</v>
      </c>
      <c r="M4" s="10" t="s">
        <v>43</v>
      </c>
      <c r="N4" s="10" t="s">
        <v>43</v>
      </c>
    </row>
    <row r="5" spans="1:14">
      <c r="A5" s="8">
        <f t="shared" si="0"/>
        <v>3</v>
      </c>
      <c r="B5" s="14" t="s">
        <v>33</v>
      </c>
      <c r="C5" s="15" t="s">
        <v>34</v>
      </c>
      <c r="D5" s="16" t="s">
        <v>43</v>
      </c>
      <c r="E5" s="17" t="s">
        <v>45</v>
      </c>
      <c r="F5" s="17" t="s">
        <v>45</v>
      </c>
      <c r="G5" s="16" t="s">
        <v>42</v>
      </c>
      <c r="H5" s="18" t="s">
        <v>7</v>
      </c>
      <c r="I5" s="19">
        <v>16</v>
      </c>
      <c r="J5" s="9"/>
      <c r="K5" s="21">
        <v>0.8</v>
      </c>
      <c r="L5" s="18">
        <v>2011</v>
      </c>
      <c r="M5" s="10" t="s">
        <v>43</v>
      </c>
      <c r="N5" s="10" t="s">
        <v>43</v>
      </c>
    </row>
    <row r="6" spans="1:14">
      <c r="A6" s="8">
        <f t="shared" si="0"/>
        <v>4</v>
      </c>
      <c r="B6" s="14" t="s">
        <v>33</v>
      </c>
      <c r="C6" s="15" t="s">
        <v>34</v>
      </c>
      <c r="D6" s="16" t="s">
        <v>43</v>
      </c>
      <c r="E6" s="17" t="s">
        <v>46</v>
      </c>
      <c r="F6" s="17" t="s">
        <v>47</v>
      </c>
      <c r="G6" s="16" t="s">
        <v>11</v>
      </c>
      <c r="H6" s="18" t="s">
        <v>7</v>
      </c>
      <c r="I6" s="19">
        <v>8</v>
      </c>
      <c r="J6" s="9"/>
      <c r="K6" s="21">
        <v>0.4</v>
      </c>
      <c r="L6" s="18">
        <v>2011</v>
      </c>
      <c r="M6" s="10" t="s">
        <v>43</v>
      </c>
      <c r="N6" s="10" t="s">
        <v>43</v>
      </c>
    </row>
    <row r="7" spans="1:14">
      <c r="A7" s="8">
        <f t="shared" si="0"/>
        <v>5</v>
      </c>
      <c r="B7" s="14" t="s">
        <v>33</v>
      </c>
      <c r="C7" s="15" t="s">
        <v>34</v>
      </c>
      <c r="D7" s="16" t="s">
        <v>43</v>
      </c>
      <c r="E7" s="17" t="s">
        <v>48</v>
      </c>
      <c r="F7" s="17" t="s">
        <v>47</v>
      </c>
      <c r="G7" s="16" t="s">
        <v>11</v>
      </c>
      <c r="H7" s="18" t="s">
        <v>7</v>
      </c>
      <c r="I7" s="19">
        <v>9</v>
      </c>
      <c r="J7" s="9"/>
      <c r="K7" s="21">
        <v>0.45</v>
      </c>
      <c r="L7" s="18">
        <v>2011</v>
      </c>
      <c r="M7" s="10" t="s">
        <v>43</v>
      </c>
      <c r="N7" s="10" t="s">
        <v>43</v>
      </c>
    </row>
    <row r="8" spans="1:14">
      <c r="A8" s="8">
        <f t="shared" si="0"/>
        <v>6</v>
      </c>
      <c r="B8" s="14" t="s">
        <v>33</v>
      </c>
      <c r="C8" s="15" t="s">
        <v>34</v>
      </c>
      <c r="D8" s="16" t="s">
        <v>43</v>
      </c>
      <c r="E8" s="17" t="s">
        <v>49</v>
      </c>
      <c r="F8" s="17" t="s">
        <v>47</v>
      </c>
      <c r="G8" s="16" t="s">
        <v>11</v>
      </c>
      <c r="H8" s="18" t="s">
        <v>7</v>
      </c>
      <c r="I8" s="19">
        <v>19</v>
      </c>
      <c r="J8" s="9"/>
      <c r="K8" s="21">
        <v>0.95</v>
      </c>
      <c r="L8" s="18">
        <v>2011</v>
      </c>
      <c r="M8" s="10" t="s">
        <v>43</v>
      </c>
      <c r="N8" s="10" t="s">
        <v>43</v>
      </c>
    </row>
    <row r="9" spans="1:14">
      <c r="A9" s="8">
        <f t="shared" si="0"/>
        <v>7</v>
      </c>
      <c r="B9" s="14" t="s">
        <v>33</v>
      </c>
      <c r="C9" s="15" t="s">
        <v>34</v>
      </c>
      <c r="D9" s="16" t="s">
        <v>43</v>
      </c>
      <c r="E9" s="17" t="s">
        <v>37</v>
      </c>
      <c r="F9" s="17" t="s">
        <v>50</v>
      </c>
      <c r="G9" s="16" t="s">
        <v>25</v>
      </c>
      <c r="H9" s="18" t="s">
        <v>7</v>
      </c>
      <c r="I9" s="19">
        <v>63</v>
      </c>
      <c r="J9" s="9"/>
      <c r="K9" s="21">
        <v>3.15</v>
      </c>
      <c r="L9" s="18">
        <v>2011</v>
      </c>
      <c r="M9" s="10" t="s">
        <v>43</v>
      </c>
      <c r="N9" s="10" t="s">
        <v>43</v>
      </c>
    </row>
    <row r="10" spans="1:14">
      <c r="A10" s="8">
        <f t="shared" si="0"/>
        <v>8</v>
      </c>
      <c r="B10" s="14" t="s">
        <v>33</v>
      </c>
      <c r="C10" s="15" t="s">
        <v>34</v>
      </c>
      <c r="D10" s="16" t="s">
        <v>43</v>
      </c>
      <c r="E10" s="17" t="s">
        <v>51</v>
      </c>
      <c r="F10" s="17" t="s">
        <v>52</v>
      </c>
      <c r="G10" s="16" t="s">
        <v>19</v>
      </c>
      <c r="H10" s="18" t="s">
        <v>7</v>
      </c>
      <c r="I10" s="19">
        <v>7</v>
      </c>
      <c r="J10" s="9"/>
      <c r="K10" s="21">
        <v>0.35</v>
      </c>
      <c r="L10" s="18">
        <v>2011</v>
      </c>
      <c r="M10" s="10" t="s">
        <v>43</v>
      </c>
      <c r="N10" s="10" t="s">
        <v>43</v>
      </c>
    </row>
    <row r="11" spans="1:14">
      <c r="A11" s="8">
        <f t="shared" si="0"/>
        <v>9</v>
      </c>
      <c r="B11" s="14" t="s">
        <v>33</v>
      </c>
      <c r="C11" s="15" t="s">
        <v>34</v>
      </c>
      <c r="D11" s="16" t="s">
        <v>43</v>
      </c>
      <c r="E11" s="17" t="s">
        <v>53</v>
      </c>
      <c r="F11" s="17" t="s">
        <v>54</v>
      </c>
      <c r="G11" s="16" t="s">
        <v>14</v>
      </c>
      <c r="H11" s="18" t="s">
        <v>7</v>
      </c>
      <c r="I11" s="19">
        <v>95</v>
      </c>
      <c r="J11" s="9"/>
      <c r="K11" s="21">
        <v>4.75</v>
      </c>
      <c r="L11" s="18">
        <v>2011</v>
      </c>
      <c r="M11" s="10" t="s">
        <v>43</v>
      </c>
      <c r="N11" s="10" t="s">
        <v>43</v>
      </c>
    </row>
    <row r="12" spans="1:14">
      <c r="A12" s="8">
        <f t="shared" si="0"/>
        <v>10</v>
      </c>
      <c r="B12" s="14" t="s">
        <v>33</v>
      </c>
      <c r="C12" s="15" t="s">
        <v>34</v>
      </c>
      <c r="D12" s="16" t="s">
        <v>43</v>
      </c>
      <c r="E12" s="17" t="s">
        <v>55</v>
      </c>
      <c r="F12" s="17" t="s">
        <v>20</v>
      </c>
      <c r="G12" s="16" t="s">
        <v>13</v>
      </c>
      <c r="H12" s="18" t="s">
        <v>7</v>
      </c>
      <c r="I12" s="19">
        <v>39</v>
      </c>
      <c r="J12" s="9"/>
      <c r="K12" s="21">
        <v>1.95</v>
      </c>
      <c r="L12" s="14">
        <v>2011</v>
      </c>
      <c r="M12" s="10" t="s">
        <v>43</v>
      </c>
      <c r="N12" s="10" t="s">
        <v>43</v>
      </c>
    </row>
    <row r="13" spans="1:14">
      <c r="A13" s="8">
        <f t="shared" ref="A13:A65" si="1">A12+1</f>
        <v>11</v>
      </c>
      <c r="B13" s="14" t="s">
        <v>33</v>
      </c>
      <c r="C13" s="15" t="s">
        <v>34</v>
      </c>
      <c r="D13" s="16" t="s">
        <v>43</v>
      </c>
      <c r="E13" s="17" t="s">
        <v>35</v>
      </c>
      <c r="F13" s="17" t="s">
        <v>20</v>
      </c>
      <c r="G13" s="16" t="s">
        <v>13</v>
      </c>
      <c r="H13" s="18" t="s">
        <v>7</v>
      </c>
      <c r="I13" s="19">
        <v>55</v>
      </c>
      <c r="J13" s="9"/>
      <c r="K13" s="21">
        <v>2.75</v>
      </c>
      <c r="L13" s="14">
        <v>2011</v>
      </c>
      <c r="M13" s="10" t="s">
        <v>43</v>
      </c>
      <c r="N13" s="10" t="s">
        <v>43</v>
      </c>
    </row>
    <row r="14" spans="1:14">
      <c r="A14" s="8">
        <f t="shared" si="1"/>
        <v>12</v>
      </c>
      <c r="B14" s="14" t="s">
        <v>33</v>
      </c>
      <c r="C14" s="15" t="s">
        <v>34</v>
      </c>
      <c r="D14" s="16" t="s">
        <v>43</v>
      </c>
      <c r="E14" s="17" t="s">
        <v>56</v>
      </c>
      <c r="F14" s="17" t="s">
        <v>20</v>
      </c>
      <c r="G14" s="16" t="s">
        <v>13</v>
      </c>
      <c r="H14" s="18" t="s">
        <v>7</v>
      </c>
      <c r="I14" s="19">
        <v>42</v>
      </c>
      <c r="J14" s="9"/>
      <c r="K14" s="21">
        <v>2.1</v>
      </c>
      <c r="L14" s="14">
        <v>2011</v>
      </c>
      <c r="M14" s="10" t="s">
        <v>43</v>
      </c>
      <c r="N14" s="10" t="s">
        <v>43</v>
      </c>
    </row>
    <row r="15" spans="1:14">
      <c r="A15" s="8">
        <f t="shared" si="1"/>
        <v>13</v>
      </c>
      <c r="B15" s="14" t="s">
        <v>33</v>
      </c>
      <c r="C15" s="15" t="s">
        <v>34</v>
      </c>
      <c r="D15" s="16" t="s">
        <v>43</v>
      </c>
      <c r="E15" s="17" t="s">
        <v>57</v>
      </c>
      <c r="F15" s="17" t="s">
        <v>16</v>
      </c>
      <c r="G15" s="16" t="s">
        <v>13</v>
      </c>
      <c r="H15" s="18" t="s">
        <v>7</v>
      </c>
      <c r="I15" s="19">
        <v>22</v>
      </c>
      <c r="J15" s="9"/>
      <c r="K15" s="21">
        <v>1.1000000000000001</v>
      </c>
      <c r="L15" s="14">
        <v>2011</v>
      </c>
      <c r="M15" s="10" t="s">
        <v>43</v>
      </c>
      <c r="N15" s="10" t="s">
        <v>43</v>
      </c>
    </row>
    <row r="16" spans="1:14">
      <c r="A16" s="8">
        <f t="shared" si="1"/>
        <v>14</v>
      </c>
      <c r="B16" s="14" t="s">
        <v>33</v>
      </c>
      <c r="C16" s="15" t="s">
        <v>34</v>
      </c>
      <c r="D16" s="16" t="s">
        <v>43</v>
      </c>
      <c r="E16" s="17" t="s">
        <v>58</v>
      </c>
      <c r="F16" s="17" t="s">
        <v>59</v>
      </c>
      <c r="G16" s="16" t="s">
        <v>24</v>
      </c>
      <c r="H16" s="18" t="s">
        <v>7</v>
      </c>
      <c r="I16" s="19">
        <v>73</v>
      </c>
      <c r="J16" s="9"/>
      <c r="K16" s="21">
        <v>3.65</v>
      </c>
      <c r="L16" s="18">
        <v>2011</v>
      </c>
      <c r="M16" s="10" t="s">
        <v>43</v>
      </c>
      <c r="N16" s="10" t="s">
        <v>43</v>
      </c>
    </row>
    <row r="17" spans="1:14">
      <c r="A17" s="8">
        <f t="shared" si="1"/>
        <v>15</v>
      </c>
      <c r="B17" s="14" t="s">
        <v>33</v>
      </c>
      <c r="C17" s="15" t="s">
        <v>34</v>
      </c>
      <c r="D17" s="16" t="s">
        <v>43</v>
      </c>
      <c r="E17" s="17" t="s">
        <v>60</v>
      </c>
      <c r="F17" s="17" t="s">
        <v>21</v>
      </c>
      <c r="G17" s="16" t="s">
        <v>22</v>
      </c>
      <c r="H17" s="18" t="s">
        <v>7</v>
      </c>
      <c r="I17" s="19">
        <v>38</v>
      </c>
      <c r="J17" s="9"/>
      <c r="K17" s="21">
        <v>1.9</v>
      </c>
      <c r="L17" s="14">
        <v>2011</v>
      </c>
      <c r="M17" s="10" t="s">
        <v>43</v>
      </c>
      <c r="N17" s="10" t="s">
        <v>43</v>
      </c>
    </row>
    <row r="18" spans="1:14">
      <c r="A18" s="8">
        <f t="shared" si="1"/>
        <v>16</v>
      </c>
      <c r="B18" s="14" t="s">
        <v>33</v>
      </c>
      <c r="C18" s="15" t="s">
        <v>34</v>
      </c>
      <c r="D18" s="16" t="s">
        <v>43</v>
      </c>
      <c r="E18" s="17" t="s">
        <v>61</v>
      </c>
      <c r="F18" s="17" t="s">
        <v>62</v>
      </c>
      <c r="G18" s="16" t="s">
        <v>8</v>
      </c>
      <c r="H18" s="18" t="s">
        <v>7</v>
      </c>
      <c r="I18" s="19">
        <v>215</v>
      </c>
      <c r="J18" s="9"/>
      <c r="K18" s="21">
        <v>10.75</v>
      </c>
      <c r="L18" s="14">
        <v>2011</v>
      </c>
      <c r="M18" s="10" t="s">
        <v>43</v>
      </c>
      <c r="N18" s="10" t="s">
        <v>43</v>
      </c>
    </row>
    <row r="19" spans="1:14">
      <c r="A19" s="8">
        <f t="shared" si="1"/>
        <v>17</v>
      </c>
      <c r="B19" s="14" t="s">
        <v>33</v>
      </c>
      <c r="C19" s="15" t="s">
        <v>34</v>
      </c>
      <c r="D19" s="16" t="s">
        <v>43</v>
      </c>
      <c r="E19" s="17" t="s">
        <v>63</v>
      </c>
      <c r="F19" s="17" t="s">
        <v>64</v>
      </c>
      <c r="G19" s="16" t="s">
        <v>10</v>
      </c>
      <c r="H19" s="18" t="s">
        <v>7</v>
      </c>
      <c r="I19" s="19">
        <v>103</v>
      </c>
      <c r="J19" s="9"/>
      <c r="K19" s="21">
        <v>5.15</v>
      </c>
      <c r="L19" s="14">
        <v>2011</v>
      </c>
      <c r="M19" s="10" t="s">
        <v>43</v>
      </c>
      <c r="N19" s="10" t="s">
        <v>43</v>
      </c>
    </row>
    <row r="20" spans="1:14">
      <c r="A20" s="8">
        <f t="shared" si="1"/>
        <v>18</v>
      </c>
      <c r="B20" s="14" t="s">
        <v>33</v>
      </c>
      <c r="C20" s="15" t="s">
        <v>34</v>
      </c>
      <c r="D20" s="16" t="s">
        <v>43</v>
      </c>
      <c r="E20" s="17" t="s">
        <v>65</v>
      </c>
      <c r="F20" s="17" t="s">
        <v>12</v>
      </c>
      <c r="G20" s="16" t="s">
        <v>10</v>
      </c>
      <c r="H20" s="18" t="s">
        <v>7</v>
      </c>
      <c r="I20" s="19">
        <v>55</v>
      </c>
      <c r="J20" s="9"/>
      <c r="K20" s="21">
        <v>2.75</v>
      </c>
      <c r="L20" s="14">
        <v>2011</v>
      </c>
      <c r="M20" s="10" t="s">
        <v>43</v>
      </c>
      <c r="N20" s="10" t="s">
        <v>43</v>
      </c>
    </row>
    <row r="21" spans="1:14">
      <c r="A21" s="8">
        <f t="shared" si="1"/>
        <v>19</v>
      </c>
      <c r="B21" s="14" t="s">
        <v>33</v>
      </c>
      <c r="C21" s="15" t="s">
        <v>34</v>
      </c>
      <c r="D21" s="16" t="s">
        <v>43</v>
      </c>
      <c r="E21" s="17" t="s">
        <v>66</v>
      </c>
      <c r="F21" s="17" t="s">
        <v>35</v>
      </c>
      <c r="G21" s="16" t="s">
        <v>10</v>
      </c>
      <c r="H21" s="18" t="s">
        <v>7</v>
      </c>
      <c r="I21" s="19">
        <v>54</v>
      </c>
      <c r="J21" s="9"/>
      <c r="K21" s="21">
        <v>2.7</v>
      </c>
      <c r="L21" s="14">
        <v>2011</v>
      </c>
      <c r="M21" s="10" t="s">
        <v>43</v>
      </c>
      <c r="N21" s="10" t="s">
        <v>43</v>
      </c>
    </row>
    <row r="22" spans="1:14">
      <c r="A22" s="8">
        <f t="shared" si="1"/>
        <v>20</v>
      </c>
      <c r="B22" s="14" t="s">
        <v>33</v>
      </c>
      <c r="C22" s="15" t="s">
        <v>34</v>
      </c>
      <c r="D22" s="16" t="s">
        <v>43</v>
      </c>
      <c r="E22" s="17" t="s">
        <v>67</v>
      </c>
      <c r="F22" s="17" t="s">
        <v>9</v>
      </c>
      <c r="G22" s="16" t="s">
        <v>10</v>
      </c>
      <c r="H22" s="18" t="s">
        <v>7</v>
      </c>
      <c r="I22" s="19">
        <v>111</v>
      </c>
      <c r="J22" s="9"/>
      <c r="K22" s="21">
        <v>5.55</v>
      </c>
      <c r="L22" s="14">
        <v>2011</v>
      </c>
      <c r="M22" s="10" t="s">
        <v>43</v>
      </c>
      <c r="N22" s="10" t="s">
        <v>43</v>
      </c>
    </row>
    <row r="23" spans="1:14">
      <c r="A23" s="8">
        <f t="shared" si="1"/>
        <v>21</v>
      </c>
      <c r="B23" s="14" t="s">
        <v>33</v>
      </c>
      <c r="C23" s="15" t="s">
        <v>34</v>
      </c>
      <c r="D23" s="16" t="s">
        <v>43</v>
      </c>
      <c r="E23" s="17" t="s">
        <v>68</v>
      </c>
      <c r="F23" s="17" t="s">
        <v>69</v>
      </c>
      <c r="G23" s="16" t="s">
        <v>36</v>
      </c>
      <c r="H23" s="18" t="s">
        <v>7</v>
      </c>
      <c r="I23" s="19">
        <v>72</v>
      </c>
      <c r="J23" s="9"/>
      <c r="K23" s="21">
        <v>3.6</v>
      </c>
      <c r="L23" s="14">
        <v>2011</v>
      </c>
      <c r="M23" s="10" t="s">
        <v>43</v>
      </c>
      <c r="N23" s="10" t="s">
        <v>43</v>
      </c>
    </row>
    <row r="24" spans="1:14" s="2" customFormat="1">
      <c r="A24" s="8">
        <f t="shared" si="1"/>
        <v>22</v>
      </c>
      <c r="B24" s="14" t="s">
        <v>33</v>
      </c>
      <c r="C24" s="15" t="s">
        <v>34</v>
      </c>
      <c r="D24" s="16" t="s">
        <v>43</v>
      </c>
      <c r="E24" s="22" t="s">
        <v>70</v>
      </c>
      <c r="F24" s="16" t="s">
        <v>71</v>
      </c>
      <c r="G24" s="23" t="s">
        <v>17</v>
      </c>
      <c r="H24" s="18" t="s">
        <v>7</v>
      </c>
      <c r="I24" s="26">
        <v>40</v>
      </c>
      <c r="J24" s="11"/>
      <c r="K24" s="27">
        <v>2</v>
      </c>
      <c r="L24" s="18">
        <v>2011</v>
      </c>
      <c r="M24" s="10" t="s">
        <v>43</v>
      </c>
      <c r="N24" s="10" t="s">
        <v>43</v>
      </c>
    </row>
    <row r="25" spans="1:14" s="2" customFormat="1">
      <c r="A25" s="8">
        <f t="shared" si="1"/>
        <v>23</v>
      </c>
      <c r="B25" s="14" t="s">
        <v>33</v>
      </c>
      <c r="C25" s="15" t="s">
        <v>34</v>
      </c>
      <c r="D25" s="16" t="s">
        <v>43</v>
      </c>
      <c r="E25" s="22" t="s">
        <v>72</v>
      </c>
      <c r="F25" s="16" t="s">
        <v>73</v>
      </c>
      <c r="G25" s="23" t="s">
        <v>17</v>
      </c>
      <c r="H25" s="18" t="s">
        <v>7</v>
      </c>
      <c r="I25" s="26">
        <v>10</v>
      </c>
      <c r="J25" s="11"/>
      <c r="K25" s="27">
        <v>0.5</v>
      </c>
      <c r="L25" s="18">
        <v>2011</v>
      </c>
      <c r="M25" s="10" t="s">
        <v>43</v>
      </c>
      <c r="N25" s="10" t="s">
        <v>43</v>
      </c>
    </row>
    <row r="26" spans="1:14" s="2" customFormat="1">
      <c r="A26" s="8">
        <f t="shared" si="1"/>
        <v>24</v>
      </c>
      <c r="B26" s="14" t="s">
        <v>33</v>
      </c>
      <c r="C26" s="15" t="s">
        <v>34</v>
      </c>
      <c r="D26" s="16" t="s">
        <v>43</v>
      </c>
      <c r="E26" s="22" t="s">
        <v>74</v>
      </c>
      <c r="F26" s="16" t="s">
        <v>75</v>
      </c>
      <c r="G26" s="23" t="s">
        <v>17</v>
      </c>
      <c r="H26" s="18" t="s">
        <v>7</v>
      </c>
      <c r="I26" s="26">
        <v>13</v>
      </c>
      <c r="J26" s="11"/>
      <c r="K26" s="27">
        <v>0.65</v>
      </c>
      <c r="L26" s="18">
        <v>2011</v>
      </c>
      <c r="M26" s="10" t="s">
        <v>43</v>
      </c>
      <c r="N26" s="10" t="s">
        <v>43</v>
      </c>
    </row>
    <row r="27" spans="1:14" s="2" customFormat="1">
      <c r="A27" s="8">
        <f t="shared" si="1"/>
        <v>25</v>
      </c>
      <c r="B27" s="14" t="s">
        <v>33</v>
      </c>
      <c r="C27" s="15" t="s">
        <v>34</v>
      </c>
      <c r="D27" s="16" t="s">
        <v>43</v>
      </c>
      <c r="E27" s="22" t="s">
        <v>76</v>
      </c>
      <c r="F27" s="16" t="s">
        <v>75</v>
      </c>
      <c r="G27" s="23" t="s">
        <v>17</v>
      </c>
      <c r="H27" s="18" t="s">
        <v>7</v>
      </c>
      <c r="I27" s="26">
        <v>22</v>
      </c>
      <c r="J27" s="11"/>
      <c r="K27" s="27">
        <v>1.1000000000000001</v>
      </c>
      <c r="L27" s="18">
        <v>2011</v>
      </c>
      <c r="M27" s="10" t="s">
        <v>43</v>
      </c>
      <c r="N27" s="10" t="s">
        <v>43</v>
      </c>
    </row>
    <row r="28" spans="1:14" s="2" customFormat="1">
      <c r="A28" s="8">
        <f t="shared" si="1"/>
        <v>26</v>
      </c>
      <c r="B28" s="14" t="s">
        <v>33</v>
      </c>
      <c r="C28" s="15" t="s">
        <v>34</v>
      </c>
      <c r="D28" s="16" t="s">
        <v>43</v>
      </c>
      <c r="E28" s="22" t="s">
        <v>77</v>
      </c>
      <c r="F28" s="16" t="s">
        <v>78</v>
      </c>
      <c r="G28" s="23" t="s">
        <v>17</v>
      </c>
      <c r="H28" s="18" t="s">
        <v>7</v>
      </c>
      <c r="I28" s="26">
        <v>20</v>
      </c>
      <c r="J28" s="11"/>
      <c r="K28" s="27">
        <v>1</v>
      </c>
      <c r="L28" s="18">
        <v>2011</v>
      </c>
      <c r="M28" s="10" t="s">
        <v>43</v>
      </c>
      <c r="N28" s="10" t="s">
        <v>43</v>
      </c>
    </row>
    <row r="29" spans="1:14" s="2" customFormat="1">
      <c r="A29" s="8">
        <f t="shared" si="1"/>
        <v>27</v>
      </c>
      <c r="B29" s="14" t="s">
        <v>33</v>
      </c>
      <c r="C29" s="15" t="s">
        <v>34</v>
      </c>
      <c r="D29" s="16" t="s">
        <v>43</v>
      </c>
      <c r="E29" s="22" t="s">
        <v>79</v>
      </c>
      <c r="F29" s="16" t="s">
        <v>78</v>
      </c>
      <c r="G29" s="23" t="s">
        <v>17</v>
      </c>
      <c r="H29" s="18" t="s">
        <v>7</v>
      </c>
      <c r="I29" s="26">
        <v>21</v>
      </c>
      <c r="J29" s="11"/>
      <c r="K29" s="27">
        <v>1.05</v>
      </c>
      <c r="L29" s="18">
        <v>2011</v>
      </c>
      <c r="M29" s="10" t="s">
        <v>43</v>
      </c>
      <c r="N29" s="10" t="s">
        <v>43</v>
      </c>
    </row>
    <row r="30" spans="1:14" s="2" customFormat="1">
      <c r="A30" s="8">
        <f t="shared" si="1"/>
        <v>28</v>
      </c>
      <c r="B30" s="14" t="s">
        <v>33</v>
      </c>
      <c r="C30" s="15" t="s">
        <v>34</v>
      </c>
      <c r="D30" s="16" t="s">
        <v>43</v>
      </c>
      <c r="E30" s="22" t="s">
        <v>80</v>
      </c>
      <c r="F30" s="16" t="s">
        <v>81</v>
      </c>
      <c r="G30" s="23" t="s">
        <v>17</v>
      </c>
      <c r="H30" s="18" t="s">
        <v>7</v>
      </c>
      <c r="I30" s="26">
        <v>31</v>
      </c>
      <c r="J30" s="11"/>
      <c r="K30" s="27">
        <v>1.55</v>
      </c>
      <c r="L30" s="18">
        <v>2011</v>
      </c>
      <c r="M30" s="10" t="s">
        <v>43</v>
      </c>
      <c r="N30" s="10" t="s">
        <v>43</v>
      </c>
    </row>
    <row r="31" spans="1:14" s="2" customFormat="1">
      <c r="A31" s="8">
        <f t="shared" si="1"/>
        <v>29</v>
      </c>
      <c r="B31" s="14" t="s">
        <v>33</v>
      </c>
      <c r="C31" s="15" t="s">
        <v>34</v>
      </c>
      <c r="D31" s="16" t="s">
        <v>43</v>
      </c>
      <c r="E31" s="22" t="s">
        <v>82</v>
      </c>
      <c r="F31" s="16" t="s">
        <v>23</v>
      </c>
      <c r="G31" s="23" t="s">
        <v>17</v>
      </c>
      <c r="H31" s="18" t="s">
        <v>7</v>
      </c>
      <c r="I31" s="26">
        <v>30</v>
      </c>
      <c r="J31" s="11"/>
      <c r="K31" s="27">
        <v>1.5</v>
      </c>
      <c r="L31" s="18">
        <v>2012</v>
      </c>
      <c r="M31" s="10" t="s">
        <v>43</v>
      </c>
      <c r="N31" s="10" t="s">
        <v>43</v>
      </c>
    </row>
    <row r="32" spans="1:14" s="2" customFormat="1">
      <c r="A32" s="8">
        <f t="shared" si="1"/>
        <v>30</v>
      </c>
      <c r="B32" s="14" t="s">
        <v>33</v>
      </c>
      <c r="C32" s="15" t="s">
        <v>34</v>
      </c>
      <c r="D32" s="16" t="s">
        <v>43</v>
      </c>
      <c r="E32" s="22" t="s">
        <v>83</v>
      </c>
      <c r="F32" s="16" t="s">
        <v>73</v>
      </c>
      <c r="G32" s="23" t="s">
        <v>17</v>
      </c>
      <c r="H32" s="18" t="s">
        <v>7</v>
      </c>
      <c r="I32" s="26">
        <v>58</v>
      </c>
      <c r="J32" s="11"/>
      <c r="K32" s="27">
        <v>2.9</v>
      </c>
      <c r="L32" s="18">
        <v>2012</v>
      </c>
      <c r="M32" s="10" t="s">
        <v>43</v>
      </c>
      <c r="N32" s="10" t="s">
        <v>43</v>
      </c>
    </row>
    <row r="33" spans="1:14" s="2" customFormat="1">
      <c r="A33" s="8">
        <f t="shared" si="1"/>
        <v>31</v>
      </c>
      <c r="B33" s="14" t="s">
        <v>33</v>
      </c>
      <c r="C33" s="15" t="s">
        <v>34</v>
      </c>
      <c r="D33" s="16" t="s">
        <v>43</v>
      </c>
      <c r="E33" s="22" t="s">
        <v>72</v>
      </c>
      <c r="F33" s="16" t="s">
        <v>73</v>
      </c>
      <c r="G33" s="23" t="s">
        <v>17</v>
      </c>
      <c r="H33" s="18" t="s">
        <v>7</v>
      </c>
      <c r="I33" s="26">
        <v>9</v>
      </c>
      <c r="J33" s="11"/>
      <c r="K33" s="27">
        <v>0.45</v>
      </c>
      <c r="L33" s="18">
        <v>2012</v>
      </c>
      <c r="M33" s="10" t="s">
        <v>43</v>
      </c>
      <c r="N33" s="10" t="s">
        <v>43</v>
      </c>
    </row>
    <row r="34" spans="1:14" s="2" customFormat="1">
      <c r="A34" s="8">
        <f t="shared" si="1"/>
        <v>32</v>
      </c>
      <c r="B34" s="14" t="s">
        <v>33</v>
      </c>
      <c r="C34" s="15" t="s">
        <v>34</v>
      </c>
      <c r="D34" s="16" t="s">
        <v>43</v>
      </c>
      <c r="E34" s="22" t="s">
        <v>84</v>
      </c>
      <c r="F34" s="16" t="s">
        <v>85</v>
      </c>
      <c r="G34" s="23" t="s">
        <v>17</v>
      </c>
      <c r="H34" s="18" t="s">
        <v>7</v>
      </c>
      <c r="I34" s="26">
        <v>5</v>
      </c>
      <c r="J34" s="11"/>
      <c r="K34" s="27">
        <v>0.25</v>
      </c>
      <c r="L34" s="18">
        <v>2012</v>
      </c>
      <c r="M34" s="10" t="s">
        <v>43</v>
      </c>
      <c r="N34" s="10" t="s">
        <v>43</v>
      </c>
    </row>
    <row r="35" spans="1:14" s="2" customFormat="1">
      <c r="A35" s="8">
        <f t="shared" si="1"/>
        <v>33</v>
      </c>
      <c r="B35" s="14" t="s">
        <v>33</v>
      </c>
      <c r="C35" s="15" t="s">
        <v>34</v>
      </c>
      <c r="D35" s="16" t="s">
        <v>43</v>
      </c>
      <c r="E35" s="22" t="s">
        <v>86</v>
      </c>
      <c r="F35" s="16" t="s">
        <v>87</v>
      </c>
      <c r="G35" s="23" t="s">
        <v>17</v>
      </c>
      <c r="H35" s="18" t="s">
        <v>7</v>
      </c>
      <c r="I35" s="26">
        <v>6</v>
      </c>
      <c r="J35" s="11"/>
      <c r="K35" s="27">
        <v>0.3</v>
      </c>
      <c r="L35" s="18">
        <v>2012</v>
      </c>
      <c r="M35" s="10" t="s">
        <v>43</v>
      </c>
      <c r="N35" s="10" t="s">
        <v>43</v>
      </c>
    </row>
    <row r="36" spans="1:14" s="2" customFormat="1">
      <c r="A36" s="8">
        <f t="shared" si="1"/>
        <v>34</v>
      </c>
      <c r="B36" s="14" t="s">
        <v>33</v>
      </c>
      <c r="C36" s="15" t="s">
        <v>34</v>
      </c>
      <c r="D36" s="16" t="s">
        <v>43</v>
      </c>
      <c r="E36" s="22" t="s">
        <v>88</v>
      </c>
      <c r="F36" s="16" t="s">
        <v>89</v>
      </c>
      <c r="G36" s="23" t="s">
        <v>17</v>
      </c>
      <c r="H36" s="18" t="s">
        <v>7</v>
      </c>
      <c r="I36" s="26">
        <v>39</v>
      </c>
      <c r="J36" s="11"/>
      <c r="K36" s="27">
        <v>1.95</v>
      </c>
      <c r="L36" s="18">
        <v>2012</v>
      </c>
      <c r="M36" s="10" t="s">
        <v>43</v>
      </c>
      <c r="N36" s="10" t="s">
        <v>43</v>
      </c>
    </row>
    <row r="37" spans="1:14" s="2" customFormat="1">
      <c r="A37" s="8">
        <f t="shared" si="1"/>
        <v>35</v>
      </c>
      <c r="B37" s="14" t="s">
        <v>33</v>
      </c>
      <c r="C37" s="15" t="s">
        <v>34</v>
      </c>
      <c r="D37" s="16" t="s">
        <v>43</v>
      </c>
      <c r="E37" s="13" t="s">
        <v>90</v>
      </c>
      <c r="F37" s="23" t="s">
        <v>35</v>
      </c>
      <c r="G37" s="23" t="s">
        <v>10</v>
      </c>
      <c r="H37" s="18" t="s">
        <v>7</v>
      </c>
      <c r="I37" s="26">
        <v>51</v>
      </c>
      <c r="J37" s="11"/>
      <c r="K37" s="28">
        <v>2.5499999999999998</v>
      </c>
      <c r="L37" s="18">
        <v>2012</v>
      </c>
      <c r="M37" s="10" t="s">
        <v>43</v>
      </c>
      <c r="N37" s="10" t="s">
        <v>43</v>
      </c>
    </row>
    <row r="38" spans="1:14" s="2" customFormat="1">
      <c r="A38" s="8">
        <f t="shared" si="1"/>
        <v>36</v>
      </c>
      <c r="B38" s="14" t="s">
        <v>33</v>
      </c>
      <c r="C38" s="15" t="s">
        <v>34</v>
      </c>
      <c r="D38" s="16" t="s">
        <v>43</v>
      </c>
      <c r="E38" s="13" t="s">
        <v>53</v>
      </c>
      <c r="F38" s="23" t="s">
        <v>54</v>
      </c>
      <c r="G38" s="23" t="s">
        <v>14</v>
      </c>
      <c r="H38" s="18" t="s">
        <v>7</v>
      </c>
      <c r="I38" s="26">
        <v>46</v>
      </c>
      <c r="J38" s="11"/>
      <c r="K38" s="28">
        <v>2.2999999999999998</v>
      </c>
      <c r="L38" s="18">
        <v>2012</v>
      </c>
      <c r="M38" s="10" t="s">
        <v>43</v>
      </c>
      <c r="N38" s="10" t="s">
        <v>43</v>
      </c>
    </row>
    <row r="39" spans="1:14" s="2" customFormat="1">
      <c r="A39" s="8">
        <f t="shared" si="1"/>
        <v>37</v>
      </c>
      <c r="B39" s="14" t="s">
        <v>33</v>
      </c>
      <c r="C39" s="15" t="s">
        <v>34</v>
      </c>
      <c r="D39" s="16" t="s">
        <v>43</v>
      </c>
      <c r="E39" s="13" t="s">
        <v>91</v>
      </c>
      <c r="F39" s="23" t="s">
        <v>92</v>
      </c>
      <c r="G39" s="23" t="s">
        <v>8</v>
      </c>
      <c r="H39" s="18" t="s">
        <v>7</v>
      </c>
      <c r="I39" s="26">
        <v>86</v>
      </c>
      <c r="J39" s="11"/>
      <c r="K39" s="28">
        <v>4.3</v>
      </c>
      <c r="L39" s="18">
        <v>2012</v>
      </c>
      <c r="M39" s="10" t="s">
        <v>43</v>
      </c>
      <c r="N39" s="10" t="s">
        <v>43</v>
      </c>
    </row>
    <row r="40" spans="1:14" s="2" customFormat="1">
      <c r="A40" s="8">
        <f t="shared" si="1"/>
        <v>38</v>
      </c>
      <c r="B40" s="14" t="s">
        <v>33</v>
      </c>
      <c r="C40" s="15" t="s">
        <v>34</v>
      </c>
      <c r="D40" s="16" t="s">
        <v>43</v>
      </c>
      <c r="E40" s="13" t="s">
        <v>93</v>
      </c>
      <c r="F40" s="23" t="s">
        <v>92</v>
      </c>
      <c r="G40" s="23" t="s">
        <v>8</v>
      </c>
      <c r="H40" s="18" t="s">
        <v>7</v>
      </c>
      <c r="I40" s="26">
        <v>47</v>
      </c>
      <c r="J40" s="11"/>
      <c r="K40" s="28">
        <v>2.35</v>
      </c>
      <c r="L40" s="18">
        <v>2012</v>
      </c>
      <c r="M40" s="10" t="s">
        <v>43</v>
      </c>
      <c r="N40" s="10" t="s">
        <v>43</v>
      </c>
    </row>
    <row r="41" spans="1:14" s="2" customFormat="1">
      <c r="A41" s="8">
        <f t="shared" si="1"/>
        <v>39</v>
      </c>
      <c r="B41" s="14" t="s">
        <v>33</v>
      </c>
      <c r="C41" s="15" t="s">
        <v>34</v>
      </c>
      <c r="D41" s="16" t="s">
        <v>43</v>
      </c>
      <c r="E41" s="13" t="s">
        <v>82</v>
      </c>
      <c r="F41" s="23" t="s">
        <v>20</v>
      </c>
      <c r="G41" s="23" t="s">
        <v>13</v>
      </c>
      <c r="H41" s="18" t="s">
        <v>7</v>
      </c>
      <c r="I41" s="26">
        <v>30</v>
      </c>
      <c r="J41" s="11"/>
      <c r="K41" s="28">
        <v>1.5</v>
      </c>
      <c r="L41" s="18">
        <v>2012</v>
      </c>
      <c r="M41" s="10" t="s">
        <v>43</v>
      </c>
      <c r="N41" s="10" t="s">
        <v>43</v>
      </c>
    </row>
    <row r="42" spans="1:14" s="2" customFormat="1">
      <c r="A42" s="8">
        <f t="shared" si="1"/>
        <v>40</v>
      </c>
      <c r="B42" s="14" t="s">
        <v>33</v>
      </c>
      <c r="C42" s="15" t="s">
        <v>34</v>
      </c>
      <c r="D42" s="16" t="s">
        <v>43</v>
      </c>
      <c r="E42" s="13" t="s">
        <v>94</v>
      </c>
      <c r="F42" s="23" t="s">
        <v>94</v>
      </c>
      <c r="G42" s="23" t="s">
        <v>42</v>
      </c>
      <c r="H42" s="18" t="s">
        <v>7</v>
      </c>
      <c r="I42" s="26">
        <v>54</v>
      </c>
      <c r="J42" s="11"/>
      <c r="K42" s="28">
        <v>2.7</v>
      </c>
      <c r="L42" s="18">
        <v>2012</v>
      </c>
      <c r="M42" s="10" t="s">
        <v>43</v>
      </c>
      <c r="N42" s="10" t="s">
        <v>43</v>
      </c>
    </row>
    <row r="43" spans="1:14" s="2" customFormat="1">
      <c r="A43" s="8">
        <f t="shared" si="1"/>
        <v>41</v>
      </c>
      <c r="B43" s="14" t="s">
        <v>33</v>
      </c>
      <c r="C43" s="15" t="s">
        <v>34</v>
      </c>
      <c r="D43" s="16" t="s">
        <v>43</v>
      </c>
      <c r="E43" s="13" t="s">
        <v>44</v>
      </c>
      <c r="F43" s="23" t="s">
        <v>41</v>
      </c>
      <c r="G43" s="23" t="s">
        <v>42</v>
      </c>
      <c r="H43" s="14" t="s">
        <v>7</v>
      </c>
      <c r="I43" s="26">
        <v>6</v>
      </c>
      <c r="J43" s="11"/>
      <c r="K43" s="28">
        <v>0.3</v>
      </c>
      <c r="L43" s="18">
        <v>2012</v>
      </c>
      <c r="M43" s="10" t="s">
        <v>43</v>
      </c>
      <c r="N43" s="10" t="s">
        <v>43</v>
      </c>
    </row>
    <row r="44" spans="1:14" s="2" customFormat="1">
      <c r="A44" s="8">
        <f t="shared" si="1"/>
        <v>42</v>
      </c>
      <c r="B44" s="14" t="s">
        <v>33</v>
      </c>
      <c r="C44" s="15" t="s">
        <v>34</v>
      </c>
      <c r="D44" s="16" t="s">
        <v>43</v>
      </c>
      <c r="E44" s="13" t="s">
        <v>95</v>
      </c>
      <c r="F44" s="23" t="s">
        <v>96</v>
      </c>
      <c r="G44" s="23" t="s">
        <v>25</v>
      </c>
      <c r="H44" s="14" t="s">
        <v>7</v>
      </c>
      <c r="I44" s="26">
        <v>72</v>
      </c>
      <c r="J44" s="11"/>
      <c r="K44" s="28">
        <v>3.6</v>
      </c>
      <c r="L44" s="18">
        <v>2012</v>
      </c>
      <c r="M44" s="10" t="s">
        <v>43</v>
      </c>
      <c r="N44" s="10" t="s">
        <v>43</v>
      </c>
    </row>
    <row r="45" spans="1:14" s="2" customFormat="1">
      <c r="A45" s="8">
        <f t="shared" si="1"/>
        <v>43</v>
      </c>
      <c r="B45" s="14" t="s">
        <v>33</v>
      </c>
      <c r="C45" s="15" t="s">
        <v>34</v>
      </c>
      <c r="D45" s="16" t="s">
        <v>43</v>
      </c>
      <c r="E45" s="13" t="s">
        <v>38</v>
      </c>
      <c r="F45" s="23" t="s">
        <v>69</v>
      </c>
      <c r="G45" s="23" t="s">
        <v>36</v>
      </c>
      <c r="H45" s="14" t="s">
        <v>7</v>
      </c>
      <c r="I45" s="26">
        <v>29</v>
      </c>
      <c r="J45" s="11"/>
      <c r="K45" s="28">
        <v>1.45</v>
      </c>
      <c r="L45" s="18">
        <v>2012</v>
      </c>
      <c r="M45" s="10" t="s">
        <v>43</v>
      </c>
      <c r="N45" s="10" t="s">
        <v>43</v>
      </c>
    </row>
    <row r="46" spans="1:14" s="2" customFormat="1">
      <c r="A46" s="8">
        <f t="shared" si="1"/>
        <v>44</v>
      </c>
      <c r="B46" s="14" t="s">
        <v>33</v>
      </c>
      <c r="C46" s="15" t="s">
        <v>34</v>
      </c>
      <c r="D46" s="16" t="s">
        <v>43</v>
      </c>
      <c r="E46" s="13" t="s">
        <v>68</v>
      </c>
      <c r="F46" s="23" t="s">
        <v>69</v>
      </c>
      <c r="G46" s="23" t="s">
        <v>36</v>
      </c>
      <c r="H46" s="14" t="s">
        <v>7</v>
      </c>
      <c r="I46" s="26">
        <v>10</v>
      </c>
      <c r="J46" s="11"/>
      <c r="K46" s="28">
        <v>0.5</v>
      </c>
      <c r="L46" s="18">
        <v>2012</v>
      </c>
      <c r="M46" s="10" t="s">
        <v>43</v>
      </c>
      <c r="N46" s="10" t="s">
        <v>43</v>
      </c>
    </row>
    <row r="47" spans="1:14" s="2" customFormat="1">
      <c r="A47" s="8">
        <f t="shared" si="1"/>
        <v>45</v>
      </c>
      <c r="B47" s="14" t="s">
        <v>33</v>
      </c>
      <c r="C47" s="15" t="s">
        <v>34</v>
      </c>
      <c r="D47" s="16" t="s">
        <v>43</v>
      </c>
      <c r="E47" s="13" t="s">
        <v>15</v>
      </c>
      <c r="F47" s="23" t="s">
        <v>97</v>
      </c>
      <c r="G47" s="23" t="s">
        <v>22</v>
      </c>
      <c r="H47" s="14" t="s">
        <v>7</v>
      </c>
      <c r="I47" s="26">
        <v>28</v>
      </c>
      <c r="J47" s="11"/>
      <c r="K47" s="28">
        <v>1.4</v>
      </c>
      <c r="L47" s="18">
        <v>2012</v>
      </c>
      <c r="M47" s="10" t="s">
        <v>43</v>
      </c>
      <c r="N47" s="10" t="s">
        <v>43</v>
      </c>
    </row>
    <row r="48" spans="1:14" s="2" customFormat="1">
      <c r="A48" s="8">
        <f t="shared" si="1"/>
        <v>46</v>
      </c>
      <c r="B48" s="14" t="s">
        <v>33</v>
      </c>
      <c r="C48" s="15" t="s">
        <v>34</v>
      </c>
      <c r="D48" s="16" t="s">
        <v>43</v>
      </c>
      <c r="E48" s="13" t="s">
        <v>56</v>
      </c>
      <c r="F48" s="17" t="s">
        <v>20</v>
      </c>
      <c r="G48" s="16" t="s">
        <v>13</v>
      </c>
      <c r="H48" s="18" t="s">
        <v>7</v>
      </c>
      <c r="I48" s="26">
        <v>38</v>
      </c>
      <c r="J48" s="11"/>
      <c r="K48" s="29">
        <f>1.9*0.8</f>
        <v>1.52</v>
      </c>
      <c r="L48" s="18">
        <v>2012</v>
      </c>
      <c r="M48" s="10" t="s">
        <v>43</v>
      </c>
      <c r="N48" s="10" t="s">
        <v>43</v>
      </c>
    </row>
    <row r="49" spans="1:14" s="2" customFormat="1">
      <c r="A49" s="8">
        <f t="shared" si="1"/>
        <v>47</v>
      </c>
      <c r="B49" s="14" t="s">
        <v>33</v>
      </c>
      <c r="C49" s="15" t="s">
        <v>34</v>
      </c>
      <c r="D49" s="16" t="s">
        <v>43</v>
      </c>
      <c r="E49" s="13" t="s">
        <v>35</v>
      </c>
      <c r="F49" s="17" t="s">
        <v>20</v>
      </c>
      <c r="G49" s="16" t="s">
        <v>13</v>
      </c>
      <c r="H49" s="18" t="s">
        <v>7</v>
      </c>
      <c r="I49" s="26">
        <v>23</v>
      </c>
      <c r="J49" s="11"/>
      <c r="K49" s="29">
        <f>1.1*0.8</f>
        <v>0.88000000000000012</v>
      </c>
      <c r="L49" s="14">
        <v>2012</v>
      </c>
      <c r="M49" s="10" t="s">
        <v>43</v>
      </c>
      <c r="N49" s="10" t="s">
        <v>43</v>
      </c>
    </row>
    <row r="50" spans="1:14" s="2" customFormat="1">
      <c r="A50" s="8">
        <f t="shared" si="1"/>
        <v>48</v>
      </c>
      <c r="B50" s="14" t="s">
        <v>33</v>
      </c>
      <c r="C50" s="15" t="s">
        <v>34</v>
      </c>
      <c r="D50" s="16" t="s">
        <v>43</v>
      </c>
      <c r="E50" s="13" t="s">
        <v>55</v>
      </c>
      <c r="F50" s="17" t="s">
        <v>20</v>
      </c>
      <c r="G50" s="16" t="s">
        <v>13</v>
      </c>
      <c r="H50" s="18" t="s">
        <v>7</v>
      </c>
      <c r="I50" s="26">
        <v>52</v>
      </c>
      <c r="J50" s="11"/>
      <c r="K50" s="29">
        <f>2.6*0.8</f>
        <v>2.08</v>
      </c>
      <c r="L50" s="14">
        <v>2012</v>
      </c>
      <c r="M50" s="10" t="s">
        <v>43</v>
      </c>
      <c r="N50" s="10" t="s">
        <v>43</v>
      </c>
    </row>
    <row r="51" spans="1:14" s="2" customFormat="1">
      <c r="A51" s="8">
        <f t="shared" si="1"/>
        <v>49</v>
      </c>
      <c r="B51" s="14" t="s">
        <v>33</v>
      </c>
      <c r="C51" s="15" t="s">
        <v>34</v>
      </c>
      <c r="D51" s="16" t="s">
        <v>43</v>
      </c>
      <c r="E51" s="13" t="s">
        <v>98</v>
      </c>
      <c r="F51" s="17" t="s">
        <v>20</v>
      </c>
      <c r="G51" s="16" t="s">
        <v>13</v>
      </c>
      <c r="H51" s="18" t="s">
        <v>7</v>
      </c>
      <c r="I51" s="26">
        <v>5</v>
      </c>
      <c r="J51" s="11"/>
      <c r="K51" s="29">
        <f>0.25*0.8</f>
        <v>0.2</v>
      </c>
      <c r="L51" s="14">
        <v>2012</v>
      </c>
      <c r="M51" s="10" t="s">
        <v>43</v>
      </c>
      <c r="N51" s="10" t="s">
        <v>43</v>
      </c>
    </row>
    <row r="52" spans="1:14" s="2" customFormat="1">
      <c r="A52" s="8">
        <f t="shared" si="1"/>
        <v>50</v>
      </c>
      <c r="B52" s="14" t="s">
        <v>33</v>
      </c>
      <c r="C52" s="15" t="s">
        <v>34</v>
      </c>
      <c r="D52" s="16" t="s">
        <v>43</v>
      </c>
      <c r="E52" s="13" t="s">
        <v>99</v>
      </c>
      <c r="F52" s="17" t="s">
        <v>40</v>
      </c>
      <c r="G52" s="16" t="s">
        <v>13</v>
      </c>
      <c r="H52" s="18" t="s">
        <v>7</v>
      </c>
      <c r="I52" s="26">
        <v>14</v>
      </c>
      <c r="J52" s="11"/>
      <c r="K52" s="29">
        <f>0.7*0.8</f>
        <v>0.55999999999999994</v>
      </c>
      <c r="L52" s="14">
        <v>2012</v>
      </c>
      <c r="M52" s="10" t="s">
        <v>43</v>
      </c>
      <c r="N52" s="10" t="s">
        <v>43</v>
      </c>
    </row>
    <row r="53" spans="1:14" s="2" customFormat="1">
      <c r="A53" s="8">
        <f t="shared" si="1"/>
        <v>51</v>
      </c>
      <c r="B53" s="14" t="s">
        <v>33</v>
      </c>
      <c r="C53" s="15" t="s">
        <v>34</v>
      </c>
      <c r="D53" s="16" t="s">
        <v>43</v>
      </c>
      <c r="E53" s="13" t="s">
        <v>90</v>
      </c>
      <c r="F53" s="17" t="s">
        <v>35</v>
      </c>
      <c r="G53" s="16" t="s">
        <v>10</v>
      </c>
      <c r="H53" s="18" t="s">
        <v>7</v>
      </c>
      <c r="I53" s="26">
        <v>34</v>
      </c>
      <c r="J53" s="11"/>
      <c r="K53" s="29">
        <v>1.7</v>
      </c>
      <c r="L53" s="14">
        <v>2013</v>
      </c>
      <c r="M53" s="10" t="s">
        <v>43</v>
      </c>
      <c r="N53" s="10" t="s">
        <v>43</v>
      </c>
    </row>
    <row r="54" spans="1:14" s="2" customFormat="1">
      <c r="A54" s="8">
        <f t="shared" si="1"/>
        <v>52</v>
      </c>
      <c r="B54" s="14" t="s">
        <v>33</v>
      </c>
      <c r="C54" s="15" t="s">
        <v>34</v>
      </c>
      <c r="D54" s="16" t="s">
        <v>43</v>
      </c>
      <c r="E54" s="13" t="s">
        <v>100</v>
      </c>
      <c r="F54" s="17" t="s">
        <v>101</v>
      </c>
      <c r="G54" s="16" t="s">
        <v>8</v>
      </c>
      <c r="H54" s="18" t="s">
        <v>7</v>
      </c>
      <c r="I54" s="26">
        <v>70</v>
      </c>
      <c r="J54" s="11"/>
      <c r="K54" s="29">
        <v>3.5</v>
      </c>
      <c r="L54" s="18">
        <v>2013</v>
      </c>
      <c r="M54" s="10" t="s">
        <v>43</v>
      </c>
      <c r="N54" s="10" t="s">
        <v>43</v>
      </c>
    </row>
    <row r="55" spans="1:14" s="2" customFormat="1">
      <c r="A55" s="8">
        <f t="shared" si="1"/>
        <v>53</v>
      </c>
      <c r="B55" s="14" t="s">
        <v>33</v>
      </c>
      <c r="C55" s="15" t="s">
        <v>34</v>
      </c>
      <c r="D55" s="16" t="s">
        <v>43</v>
      </c>
      <c r="E55" s="23" t="s">
        <v>102</v>
      </c>
      <c r="F55" s="23" t="s">
        <v>20</v>
      </c>
      <c r="G55" s="16" t="s">
        <v>13</v>
      </c>
      <c r="H55" s="18" t="s">
        <v>7</v>
      </c>
      <c r="I55" s="26">
        <v>61</v>
      </c>
      <c r="J55" s="11"/>
      <c r="K55" s="29">
        <v>3.05</v>
      </c>
      <c r="L55" s="14">
        <v>2013</v>
      </c>
      <c r="M55" s="10" t="s">
        <v>43</v>
      </c>
      <c r="N55" s="10" t="s">
        <v>43</v>
      </c>
    </row>
    <row r="56" spans="1:14" s="2" customFormat="1">
      <c r="A56" s="8">
        <f t="shared" si="1"/>
        <v>54</v>
      </c>
      <c r="B56" s="14" t="s">
        <v>33</v>
      </c>
      <c r="C56" s="15" t="s">
        <v>34</v>
      </c>
      <c r="D56" s="16" t="s">
        <v>43</v>
      </c>
      <c r="E56" s="16" t="s">
        <v>103</v>
      </c>
      <c r="F56" s="16" t="s">
        <v>23</v>
      </c>
      <c r="G56" s="23" t="s">
        <v>17</v>
      </c>
      <c r="H56" s="18" t="s">
        <v>7</v>
      </c>
      <c r="I56" s="26">
        <v>44</v>
      </c>
      <c r="J56" s="11"/>
      <c r="K56" s="27">
        <v>2.2000000000000002</v>
      </c>
      <c r="L56" s="18">
        <v>2013</v>
      </c>
      <c r="M56" s="10" t="s">
        <v>43</v>
      </c>
      <c r="N56" s="10" t="s">
        <v>43</v>
      </c>
    </row>
    <row r="57" spans="1:14" s="2" customFormat="1">
      <c r="A57" s="8">
        <f t="shared" si="1"/>
        <v>55</v>
      </c>
      <c r="B57" s="14" t="s">
        <v>33</v>
      </c>
      <c r="C57" s="15" t="s">
        <v>34</v>
      </c>
      <c r="D57" s="16" t="s">
        <v>43</v>
      </c>
      <c r="E57" s="16" t="s">
        <v>104</v>
      </c>
      <c r="F57" s="16" t="s">
        <v>85</v>
      </c>
      <c r="G57" s="23" t="s">
        <v>17</v>
      </c>
      <c r="H57" s="18" t="s">
        <v>7</v>
      </c>
      <c r="I57" s="26">
        <v>19</v>
      </c>
      <c r="J57" s="11"/>
      <c r="K57" s="27">
        <v>0.95</v>
      </c>
      <c r="L57" s="18">
        <v>2013</v>
      </c>
      <c r="M57" s="10" t="s">
        <v>43</v>
      </c>
      <c r="N57" s="10" t="s">
        <v>43</v>
      </c>
    </row>
    <row r="58" spans="1:14" s="2" customFormat="1">
      <c r="A58" s="8">
        <f t="shared" si="1"/>
        <v>56</v>
      </c>
      <c r="B58" s="14" t="s">
        <v>33</v>
      </c>
      <c r="C58" s="15" t="s">
        <v>34</v>
      </c>
      <c r="D58" s="16" t="s">
        <v>43</v>
      </c>
      <c r="E58" s="16" t="s">
        <v>105</v>
      </c>
      <c r="F58" s="16" t="s">
        <v>39</v>
      </c>
      <c r="G58" s="23" t="s">
        <v>13</v>
      </c>
      <c r="H58" s="24" t="s">
        <v>7</v>
      </c>
      <c r="I58" s="26">
        <v>43</v>
      </c>
      <c r="J58" s="11"/>
      <c r="K58" s="27">
        <v>2.15</v>
      </c>
      <c r="L58" s="18">
        <v>2014</v>
      </c>
      <c r="M58" s="10" t="s">
        <v>43</v>
      </c>
      <c r="N58" s="10" t="s">
        <v>43</v>
      </c>
    </row>
    <row r="59" spans="1:14" s="2" customFormat="1">
      <c r="A59" s="8">
        <f t="shared" si="1"/>
        <v>57</v>
      </c>
      <c r="B59" s="14" t="s">
        <v>33</v>
      </c>
      <c r="C59" s="15" t="s">
        <v>34</v>
      </c>
      <c r="D59" s="16" t="s">
        <v>43</v>
      </c>
      <c r="E59" s="16" t="s">
        <v>61</v>
      </c>
      <c r="F59" s="16" t="s">
        <v>62</v>
      </c>
      <c r="G59" s="23" t="s">
        <v>8</v>
      </c>
      <c r="H59" s="24" t="s">
        <v>7</v>
      </c>
      <c r="I59" s="26">
        <v>71</v>
      </c>
      <c r="J59" s="11"/>
      <c r="K59" s="27">
        <v>3.55</v>
      </c>
      <c r="L59" s="18">
        <v>2014</v>
      </c>
      <c r="M59" s="10" t="s">
        <v>43</v>
      </c>
      <c r="N59" s="10" t="s">
        <v>43</v>
      </c>
    </row>
    <row r="60" spans="1:14" s="2" customFormat="1">
      <c r="A60" s="8">
        <f t="shared" si="1"/>
        <v>58</v>
      </c>
      <c r="B60" s="14" t="s">
        <v>33</v>
      </c>
      <c r="C60" s="15" t="s">
        <v>34</v>
      </c>
      <c r="D60" s="16" t="s">
        <v>43</v>
      </c>
      <c r="E60" s="16" t="s">
        <v>103</v>
      </c>
      <c r="F60" s="16" t="s">
        <v>23</v>
      </c>
      <c r="G60" s="23" t="s">
        <v>17</v>
      </c>
      <c r="H60" s="24" t="s">
        <v>7</v>
      </c>
      <c r="I60" s="26">
        <v>53</v>
      </c>
      <c r="J60" s="11"/>
      <c r="K60" s="27">
        <v>2.65</v>
      </c>
      <c r="L60" s="18">
        <v>2014</v>
      </c>
      <c r="M60" s="10" t="s">
        <v>43</v>
      </c>
      <c r="N60" s="10" t="s">
        <v>43</v>
      </c>
    </row>
    <row r="61" spans="1:14" s="2" customFormat="1">
      <c r="A61" s="8">
        <f t="shared" si="1"/>
        <v>59</v>
      </c>
      <c r="B61" s="14" t="s">
        <v>33</v>
      </c>
      <c r="C61" s="15" t="s">
        <v>34</v>
      </c>
      <c r="D61" s="16" t="s">
        <v>43</v>
      </c>
      <c r="E61" s="16" t="s">
        <v>104</v>
      </c>
      <c r="F61" s="16" t="s">
        <v>85</v>
      </c>
      <c r="G61" s="23" t="s">
        <v>17</v>
      </c>
      <c r="H61" s="24" t="s">
        <v>7</v>
      </c>
      <c r="I61" s="26">
        <v>37</v>
      </c>
      <c r="J61" s="11"/>
      <c r="K61" s="27">
        <v>1.85</v>
      </c>
      <c r="L61" s="18">
        <v>2014</v>
      </c>
      <c r="M61" s="10" t="s">
        <v>43</v>
      </c>
      <c r="N61" s="10" t="s">
        <v>43</v>
      </c>
    </row>
    <row r="62" spans="1:14" s="2" customFormat="1">
      <c r="A62" s="8">
        <f t="shared" si="1"/>
        <v>60</v>
      </c>
      <c r="B62" s="14" t="s">
        <v>33</v>
      </c>
      <c r="C62" s="15" t="s">
        <v>34</v>
      </c>
      <c r="D62" s="16" t="s">
        <v>43</v>
      </c>
      <c r="E62" s="16"/>
      <c r="F62" s="16"/>
      <c r="G62" s="23" t="s">
        <v>13</v>
      </c>
      <c r="H62" s="24" t="s">
        <v>7</v>
      </c>
      <c r="I62" s="26">
        <v>56</v>
      </c>
      <c r="J62" s="11"/>
      <c r="K62" s="27">
        <v>2.8</v>
      </c>
      <c r="L62" s="18">
        <v>2017</v>
      </c>
      <c r="M62" s="10" t="s">
        <v>43</v>
      </c>
      <c r="N62" s="10" t="s">
        <v>43</v>
      </c>
    </row>
    <row r="63" spans="1:14" s="2" customFormat="1">
      <c r="A63" s="8">
        <f t="shared" si="1"/>
        <v>61</v>
      </c>
      <c r="B63" s="14" t="s">
        <v>33</v>
      </c>
      <c r="C63" s="15" t="s">
        <v>34</v>
      </c>
      <c r="D63" s="16" t="s">
        <v>43</v>
      </c>
      <c r="E63" s="16" t="s">
        <v>106</v>
      </c>
      <c r="F63" s="16" t="s">
        <v>47</v>
      </c>
      <c r="G63" s="23" t="s">
        <v>11</v>
      </c>
      <c r="H63" s="24" t="s">
        <v>7</v>
      </c>
      <c r="I63" s="26">
        <v>12</v>
      </c>
      <c r="J63" s="11"/>
      <c r="K63" s="27">
        <v>1.2</v>
      </c>
      <c r="L63" s="18">
        <v>2018</v>
      </c>
      <c r="M63" s="10" t="s">
        <v>43</v>
      </c>
      <c r="N63" s="10" t="s">
        <v>43</v>
      </c>
    </row>
    <row r="64" spans="1:14" s="2" customFormat="1">
      <c r="A64" s="8">
        <f t="shared" si="1"/>
        <v>62</v>
      </c>
      <c r="B64" s="14" t="s">
        <v>33</v>
      </c>
      <c r="C64" s="15" t="s">
        <v>34</v>
      </c>
      <c r="D64" s="16" t="s">
        <v>43</v>
      </c>
      <c r="E64" s="16" t="s">
        <v>107</v>
      </c>
      <c r="F64" s="25" t="s">
        <v>108</v>
      </c>
      <c r="G64" s="23" t="s">
        <v>18</v>
      </c>
      <c r="H64" s="24" t="s">
        <v>7</v>
      </c>
      <c r="I64" s="26">
        <v>51</v>
      </c>
      <c r="J64" s="11"/>
      <c r="K64" s="27">
        <v>5.0999999999999996</v>
      </c>
      <c r="L64" s="18">
        <v>2018</v>
      </c>
      <c r="M64" s="10" t="s">
        <v>43</v>
      </c>
      <c r="N64" s="10" t="s">
        <v>43</v>
      </c>
    </row>
    <row r="65" spans="1:14" s="2" customFormat="1">
      <c r="A65" s="8">
        <f t="shared" si="1"/>
        <v>63</v>
      </c>
      <c r="B65" s="14" t="s">
        <v>33</v>
      </c>
      <c r="C65" s="15" t="s">
        <v>34</v>
      </c>
      <c r="D65" s="16" t="s">
        <v>43</v>
      </c>
      <c r="E65" s="16" t="s">
        <v>109</v>
      </c>
      <c r="F65" s="25" t="s">
        <v>110</v>
      </c>
      <c r="G65" s="23" t="s">
        <v>32</v>
      </c>
      <c r="H65" s="24" t="s">
        <v>7</v>
      </c>
      <c r="I65" s="26">
        <v>24</v>
      </c>
      <c r="J65" s="11"/>
      <c r="K65" s="27">
        <v>2.4</v>
      </c>
      <c r="L65" s="18">
        <v>2018</v>
      </c>
      <c r="M65" s="10" t="s">
        <v>43</v>
      </c>
      <c r="N65" s="10" t="s">
        <v>43</v>
      </c>
    </row>
    <row r="66" spans="1:14">
      <c r="A66" s="30"/>
    </row>
    <row r="67" spans="1:14">
      <c r="K67" s="31">
        <f>SUM(K3:K65)</f>
        <v>137.33999999999997</v>
      </c>
    </row>
  </sheetData>
  <autoFilter ref="A2:M65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PLTS_SHS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ESDM</dc:creator>
  <cp:lastModifiedBy>LENOVO</cp:lastModifiedBy>
  <cp:lastPrinted>2020-12-04T06:46:00Z</cp:lastPrinted>
  <dcterms:created xsi:type="dcterms:W3CDTF">2019-09-05T07:39:00Z</dcterms:created>
  <dcterms:modified xsi:type="dcterms:W3CDTF">2021-02-04T02:00:36Z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1033-11.2.0.9906</vt:lpwstr>
  </property>
</Properties>
</file>