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PID 2020\Irban BTT\"/>
    </mc:Choice>
  </mc:AlternateContent>
  <bookViews>
    <workbookView xWindow="-120" yWindow="-120" windowWidth="20730" windowHeight="11160"/>
  </bookViews>
  <sheets>
    <sheet name="lampiran 1" sheetId="1" r:id="rId1"/>
    <sheet name="Sheet1" sheetId="4" r:id="rId2"/>
  </sheets>
  <definedNames>
    <definedName name="_xlnm.Print_Area" localSheetId="0">'lampiran 1'!$A$1:$F$85</definedName>
    <definedName name="_xlnm.Print_Titles" localSheetId="0">'lampiran 1'!$10:$12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 l="1"/>
  <c r="C68" i="1" l="1"/>
  <c r="C28" i="1"/>
  <c r="D78" i="1" l="1"/>
  <c r="C78" i="1"/>
  <c r="D68" i="1"/>
  <c r="D28" i="1"/>
  <c r="D72" i="1" l="1"/>
  <c r="C72" i="1"/>
  <c r="E60" i="1" l="1"/>
  <c r="C49" i="1" l="1"/>
  <c r="C45" i="1"/>
  <c r="C41" i="1"/>
  <c r="C21" i="1"/>
  <c r="E64" i="1"/>
  <c r="E65" i="1"/>
  <c r="E66" i="1"/>
  <c r="E63" i="1"/>
  <c r="D61" i="1"/>
  <c r="C61" i="1"/>
  <c r="E59" i="1"/>
  <c r="E61" i="1" s="1"/>
  <c r="D55" i="1"/>
  <c r="C55" i="1"/>
  <c r="E53" i="1"/>
  <c r="E31" i="1"/>
  <c r="E32" i="1"/>
  <c r="E30" i="1"/>
  <c r="E33" i="1"/>
  <c r="E25" i="1"/>
  <c r="E24" i="1"/>
  <c r="E19" i="1"/>
  <c r="C85" i="1" l="1"/>
  <c r="E35" i="1"/>
  <c r="E68" i="1"/>
  <c r="E20" i="1"/>
  <c r="D21" i="1"/>
  <c r="D49" i="1"/>
  <c r="E48" i="1"/>
  <c r="E18" i="1" l="1"/>
  <c r="E26" i="1" l="1"/>
  <c r="E23" i="1" l="1"/>
  <c r="E28" i="1" s="1"/>
  <c r="E74" i="1" l="1"/>
  <c r="E80" i="1"/>
  <c r="E37" i="1" l="1"/>
  <c r="E84" i="1"/>
  <c r="E82" i="1"/>
  <c r="E76" i="1"/>
  <c r="E78" i="1" s="1"/>
  <c r="E70" i="1"/>
  <c r="E72" i="1" s="1"/>
  <c r="E47" i="1"/>
  <c r="E49" i="1" s="1"/>
  <c r="E57" i="1"/>
  <c r="E54" i="1"/>
  <c r="E55" i="1" s="1"/>
  <c r="E51" i="1"/>
  <c r="E44" i="1"/>
  <c r="E43" i="1"/>
  <c r="D45" i="1"/>
  <c r="E40" i="1"/>
  <c r="E39" i="1"/>
  <c r="D41" i="1"/>
  <c r="E15" i="1"/>
  <c r="E16" i="1"/>
  <c r="E14" i="1"/>
  <c r="D85" i="1" l="1"/>
  <c r="E21" i="1"/>
  <c r="E45" i="1"/>
  <c r="E41" i="1"/>
  <c r="E85" i="1" l="1"/>
</calcChain>
</file>

<file path=xl/sharedStrings.xml><?xml version="1.0" encoding="utf-8"?>
<sst xmlns="http://schemas.openxmlformats.org/spreadsheetml/2006/main" count="165" uniqueCount="106">
  <si>
    <t>No.</t>
  </si>
  <si>
    <t>HASIL REVIU</t>
  </si>
  <si>
    <t>DANA BTT-COVID19</t>
  </si>
  <si>
    <t>DINAS PERMADES</t>
  </si>
  <si>
    <t>DINAS PERHUBUNGAN</t>
  </si>
  <si>
    <t>(Rp)</t>
  </si>
  <si>
    <t>DINAS KESEHATAN</t>
  </si>
  <si>
    <t>DINAS PERINDAG</t>
  </si>
  <si>
    <t>DP3AP2KB</t>
  </si>
  <si>
    <t>NAMA SKPD</t>
  </si>
  <si>
    <t>DISPORAPAR</t>
  </si>
  <si>
    <t>SEKRETARIAT BPBD</t>
  </si>
  <si>
    <t>DINAS KETAHANAN PANGAN</t>
  </si>
  <si>
    <t>RSUD MOEWARDI - SOLO</t>
  </si>
  <si>
    <t>RSJD RM. SOEDJARWADI - KLATEN</t>
  </si>
  <si>
    <t>RSJD DR. AMINO GONDOHUTOMO - SMG</t>
  </si>
  <si>
    <t>RSUD MARGONO - PWT</t>
  </si>
  <si>
    <t>Jumlah</t>
  </si>
  <si>
    <t>DPU BM CK</t>
  </si>
  <si>
    <t>Digunakan untuk dukungan Operasional Petugas Pendamping Desa</t>
  </si>
  <si>
    <t>RSUD KELET - JEPARA</t>
  </si>
  <si>
    <t>RSJD SURAKARTA</t>
  </si>
  <si>
    <t xml:space="preserve"> RENCANA KEBUTUHAN BELANJA (RKB)</t>
  </si>
  <si>
    <t>Bantuan Operasional Tagana dan TKSK</t>
  </si>
  <si>
    <t>Pembelian masker dari UMKM</t>
  </si>
  <si>
    <t>Bantuan bahan produksi untuk UMKM</t>
  </si>
  <si>
    <t>Logistik permakanan/posko logistik</t>
  </si>
  <si>
    <t>Nomor dan Tanggal Laporan Hasil Reviu</t>
  </si>
  <si>
    <t>No. 900/1409/W.II/2020,        6 Mei 2020</t>
  </si>
  <si>
    <t>No. 900/1443/W.II/2020,               12 Mei 2020</t>
  </si>
  <si>
    <t>No. 900/1410/W.II/2020,              7 Mei 2020</t>
  </si>
  <si>
    <t>Bantuan pencegahan dan penanganan kelompok rentan Covid19 di panti milik Pemerintah Provinsi</t>
  </si>
  <si>
    <t>Ruang isolasi tekanan negatif untuk hepafilter</t>
  </si>
  <si>
    <t>No. 700/1343/W.II/2020, 23 April 2020</t>
  </si>
  <si>
    <t>No. 700/1362, 29 April 2020</t>
  </si>
  <si>
    <t>Revitalisasi aset daerah untuk rumah karantina</t>
  </si>
  <si>
    <t>No. 900/1420/sus/2020,          8 Mei 2020</t>
  </si>
  <si>
    <t>Pengadaan APD dan kegiatan karantina OTG, ODP, PDP, Covid19</t>
  </si>
  <si>
    <t>No. 900/1397/Wil.III/2020, tgl 5 Mei 2020</t>
  </si>
  <si>
    <t>Pembuatan APD dan masker</t>
  </si>
  <si>
    <t xml:space="preserve">Pembuatan masker kain </t>
  </si>
  <si>
    <t>No. 900/1437/W.II/2020 tgl 9 mei 2020</t>
  </si>
  <si>
    <t xml:space="preserve">Bantuan sembako </t>
  </si>
  <si>
    <t>No. 900/1393/W.III/2020 tgl 5 mei 2020</t>
  </si>
  <si>
    <t>Posko Pengendalian di pintu masuk Jawa Tengah</t>
  </si>
  <si>
    <t>Tambahan cadangan pangan pemerintah Provinsi Jawa Tengah</t>
  </si>
  <si>
    <t>No. 900/1496/Irbansus, 15 Mei 2020</t>
  </si>
  <si>
    <t>X-Ray Mobile Set, rapid test, BGA</t>
  </si>
  <si>
    <t>DINAS SOSIAL</t>
  </si>
  <si>
    <t>DINAS KOPERASI UKM</t>
  </si>
  <si>
    <t>No. 900/1431/Irbawil III/2020, 9 Mei 2020</t>
  </si>
  <si>
    <t>BADAN PENGHUBUNG</t>
  </si>
  <si>
    <t>Pengembangan SDM Pariwisata dan Ekonomi Kreatif</t>
  </si>
  <si>
    <t>No. 900/1399/Wil. III/2020 tgl 5 mei 2020</t>
  </si>
  <si>
    <t>No. 900/1398/Wil.III/2020 tanggal 5 mei 2020</t>
  </si>
  <si>
    <t>*</t>
  </si>
  <si>
    <t>No.700/1452/W.I/2020, 12 Mei 2020</t>
  </si>
  <si>
    <t>No. 700/1406/Irban I/2020, 6 mei 2020</t>
  </si>
  <si>
    <t>No. 900/1462/W.I/2020, 13 mei 2020</t>
  </si>
  <si>
    <t>Rencana dari 19 posko menjadi 8 posko dan sesuai dengan Nota Dinas Kepala Dishub Nomor 652/TU-SEKRT/IV/2020 : diusulkan melalui Penggeseran Anggaran</t>
  </si>
  <si>
    <t>sub-Jumlah</t>
  </si>
  <si>
    <t>Bantuan pangan masyarakat terdampak Covid19/bantuan pangan non-tunai tahap 1</t>
  </si>
  <si>
    <t>Bantuan pangan masyarakat terdampak Covid19/bantuan pangan non-tunai tahap 2</t>
  </si>
  <si>
    <t>No. 900/1512/W.II/2020, 18 Mei 2020</t>
  </si>
  <si>
    <t>Bantuan biaya distribusi pangan strategis antar waktu dan antar wilayah (dari daerah produsen ke konsumen)</t>
  </si>
  <si>
    <t>No. 900/1547/Irbanwil III/2020, 20 Mei 2020</t>
  </si>
  <si>
    <t>Bantuan pangan masyarakat terdampak Covid19/bantuan pangan non-tunai tahap 3</t>
  </si>
  <si>
    <t>No. 900/1604/W.II/2020, 2 Juni 2020</t>
  </si>
  <si>
    <t>Pencegahan Penyebaran Covid-19 di panti milik swasta</t>
  </si>
  <si>
    <t>No. 900/1688/W.I/2020, 10 Juni 2020</t>
  </si>
  <si>
    <t>Hepafilter untuk Ruang Isolasi dan Syring Pump</t>
  </si>
  <si>
    <t>No. 900/1686/W.II/2020, 10 Juni 2020</t>
  </si>
  <si>
    <t>Sub-jumlah</t>
  </si>
  <si>
    <t>Berdasarkan hasil rapat tanggal 31 Mei 2020 dilantai 4 gedung Sekda disepakati pagu sebesar Rp. 2.077.500.000, Bantuan Sembako selama 4 bulan; pelaksanaan akan dilimpahkan ke Dinsos</t>
  </si>
  <si>
    <t>Bantuan pangan masyarakat terdampak Covid19/bantuan pangan non-tunai tahap 4</t>
  </si>
  <si>
    <t>No. 900/1803/W.II/2020 22 Juni 2020</t>
  </si>
  <si>
    <t>Bantuan benih/bibit tanaman dan sarana produksi pangan mandiri bagi rumah tangga secara berkelanjutan</t>
  </si>
  <si>
    <t>No. 900/1742/Irbanwil III/2020, 22 Juni 2020</t>
  </si>
  <si>
    <t>No. 900/1802/Irbanwil III/2020, 22 Juni 2020</t>
  </si>
  <si>
    <t>Pengadaan Obat, Alat kesehatan dan Peralatan Laboratorium</t>
  </si>
  <si>
    <t>Belanja Karantina OTG, ODP,PDP,Covid-19 dan petugas</t>
  </si>
  <si>
    <t xml:space="preserve">Recruitment Relawan </t>
  </si>
  <si>
    <t>No. 900/1786/Irbanwil III/2020, 19 Juni 2020</t>
  </si>
  <si>
    <t>No. 900/1800/W III/2020 22 Juni 2020</t>
  </si>
  <si>
    <t>Fasilitasi material untuk Industri Logam</t>
  </si>
  <si>
    <t>Bimbingan teknis peningkatan kapabilitas industri agro di jawa tengah</t>
  </si>
  <si>
    <t>Bantuan penyediaan bahan baku dan penolong untuk proses produksi pada industri Agro di Jawa Tengah</t>
  </si>
  <si>
    <t>No. 900/1787/Irbanwil III/2020, 19 Juni 2020</t>
  </si>
  <si>
    <t>No. 700/1345/W.I/2020 tgl 28 April 2020</t>
  </si>
  <si>
    <t>Digunakan untuk dukungan Operasional Petugas Pendamping Desa tahap II dan III</t>
  </si>
  <si>
    <t>No. 900/1800/W III/2020, 22 Juni 2020</t>
  </si>
  <si>
    <t>No. 900/1384/W.I/2020,    4 Mei 2020</t>
  </si>
  <si>
    <t>No. 700/2828/W.I/2020,     25 Juni 2020</t>
  </si>
  <si>
    <t>No. 700/1435/W.I/2020,    9 Mei 2020</t>
  </si>
  <si>
    <t>No. 700/1341, 28 April 2020</t>
  </si>
  <si>
    <t>Optimalisasi pemanfaatan pekarangan</t>
  </si>
  <si>
    <t>No. 900/1962/irbanwil III/2020, 09 Juli 2020</t>
  </si>
  <si>
    <t>Peningkatan kapabilitas IKM Non agro</t>
  </si>
  <si>
    <t>No. 700/1931/W III/2020, 7 Juli 2020</t>
  </si>
  <si>
    <t>No.900/1430/Irbansus/2020, 9 Mei 2020</t>
  </si>
  <si>
    <t>No.900/168/Irbansus/2020 12 Juni 2020</t>
  </si>
  <si>
    <t>NO.700/1932/W.III/2020, 7 Juli 2020</t>
  </si>
  <si>
    <t>Pengadaan Reagn, kebutuhan alat, APD Lab, Insentif Personil, Operasional Mobil PCR</t>
  </si>
  <si>
    <t>No. 900/2186/Irbansus/2020 30 Juli 2020</t>
  </si>
  <si>
    <t>s.d tanggal 31 Juli 2020</t>
  </si>
  <si>
    <t>tanggal 7 s.d. 13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</si>
</sst>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H88"/>
  <sheetViews>
    <sheetView tabSelected="1" showOutlineSymbols="0" zoomScale="70" zoomScaleNormal="70" workbookViewId="0">
      <selection activeCell="E2" sqref="E2:E4"/>
    </sheetView>
  </sheetViews>
  <sheetFormatPr defaultRowHeight="18" outlineLevelRow="2" outlineLevelCol="1" x14ac:dyDescent="0.25"/>
  <cols>
    <col min="1" max="1" width="7.28515625" style="12" customWidth="1"/>
    <col min="2" max="2" width="34.85546875" style="29" customWidth="1"/>
    <col min="3" max="3" width="32" customWidth="1" outlineLevel="1"/>
    <col min="4" max="4" width="27.28515625" customWidth="1" outlineLevel="1"/>
    <col min="5" max="5" width="26.28515625" customWidth="1"/>
    <col min="6" max="6" width="30.42578125" style="12" customWidth="1"/>
    <col min="7" max="7" width="17.85546875" bestFit="1" customWidth="1"/>
  </cols>
  <sheetData>
    <row r="1" spans="1:7" x14ac:dyDescent="0.25">
      <c r="C1" s="1"/>
      <c r="D1" s="1"/>
      <c r="E1" s="1"/>
    </row>
    <row r="2" spans="1:7" x14ac:dyDescent="0.25">
      <c r="C2" s="1"/>
      <c r="D2" s="1"/>
      <c r="E2" s="12"/>
    </row>
    <row r="3" spans="1:7" x14ac:dyDescent="0.25">
      <c r="C3" s="1"/>
      <c r="D3" s="1"/>
      <c r="E3" s="12"/>
    </row>
    <row r="4" spans="1:7" x14ac:dyDescent="0.25">
      <c r="C4" s="1"/>
      <c r="D4" s="1"/>
      <c r="E4" s="12"/>
    </row>
    <row r="5" spans="1:7" x14ac:dyDescent="0.25">
      <c r="C5" s="1"/>
      <c r="D5" s="1"/>
      <c r="E5" s="1"/>
    </row>
    <row r="6" spans="1:7" ht="20.25" x14ac:dyDescent="0.3">
      <c r="A6" s="77" t="s">
        <v>1</v>
      </c>
      <c r="B6" s="77"/>
      <c r="C6" s="77"/>
      <c r="D6" s="77"/>
      <c r="E6" s="77"/>
      <c r="F6" s="77"/>
    </row>
    <row r="7" spans="1:7" ht="20.25" x14ac:dyDescent="0.3">
      <c r="A7" s="77" t="s">
        <v>22</v>
      </c>
      <c r="B7" s="77"/>
      <c r="C7" s="77"/>
      <c r="D7" s="77"/>
      <c r="E7" s="77"/>
      <c r="F7" s="77"/>
    </row>
    <row r="8" spans="1:7" ht="20.25" x14ac:dyDescent="0.3">
      <c r="A8" s="77" t="s">
        <v>2</v>
      </c>
      <c r="B8" s="77"/>
      <c r="C8" s="77"/>
      <c r="D8" s="77"/>
      <c r="E8" s="77"/>
      <c r="F8" s="77"/>
    </row>
    <row r="9" spans="1:7" x14ac:dyDescent="0.25">
      <c r="C9" s="1"/>
      <c r="D9" s="1"/>
      <c r="E9" s="1"/>
    </row>
    <row r="10" spans="1:7" ht="18" customHeight="1" x14ac:dyDescent="0.25">
      <c r="A10" s="74" t="s">
        <v>0</v>
      </c>
      <c r="B10" s="74" t="s">
        <v>9</v>
      </c>
      <c r="C10" s="72" t="s">
        <v>1</v>
      </c>
      <c r="D10" s="73"/>
      <c r="E10" s="78" t="s">
        <v>17</v>
      </c>
      <c r="F10" s="76" t="s">
        <v>27</v>
      </c>
    </row>
    <row r="11" spans="1:7" ht="36" x14ac:dyDescent="0.25">
      <c r="A11" s="74"/>
      <c r="B11" s="74"/>
      <c r="C11" s="13" t="s">
        <v>104</v>
      </c>
      <c r="D11" s="13" t="s">
        <v>105</v>
      </c>
      <c r="E11" s="79"/>
      <c r="F11" s="76"/>
    </row>
    <row r="12" spans="1:7" x14ac:dyDescent="0.25">
      <c r="A12" s="74"/>
      <c r="B12" s="75"/>
      <c r="C12" s="14" t="s">
        <v>5</v>
      </c>
      <c r="D12" s="14" t="s">
        <v>5</v>
      </c>
      <c r="E12" s="80"/>
      <c r="F12" s="76"/>
    </row>
    <row r="13" spans="1:7" ht="38.450000000000003" customHeight="1" x14ac:dyDescent="0.25">
      <c r="A13" s="18">
        <v>1</v>
      </c>
      <c r="B13" s="19" t="s">
        <v>48</v>
      </c>
      <c r="C13" s="9"/>
      <c r="D13" s="10"/>
      <c r="E13" s="9"/>
      <c r="F13" s="31"/>
      <c r="G13" s="4"/>
    </row>
    <row r="14" spans="1:7" ht="55.5" customHeight="1" outlineLevel="2" x14ac:dyDescent="0.25">
      <c r="A14" s="17" t="s">
        <v>55</v>
      </c>
      <c r="B14" s="20" t="s">
        <v>23</v>
      </c>
      <c r="C14" s="5">
        <v>5882250000</v>
      </c>
      <c r="D14" s="6">
        <v>0</v>
      </c>
      <c r="E14" s="5">
        <f>C14+D14</f>
        <v>5882250000</v>
      </c>
      <c r="F14" s="23" t="s">
        <v>28</v>
      </c>
      <c r="G14" s="4"/>
    </row>
    <row r="15" spans="1:7" ht="59.25" customHeight="1" outlineLevel="2" x14ac:dyDescent="0.25">
      <c r="A15" s="17" t="s">
        <v>55</v>
      </c>
      <c r="B15" s="20" t="s">
        <v>61</v>
      </c>
      <c r="C15" s="5">
        <v>27067320000</v>
      </c>
      <c r="D15" s="6">
        <v>0</v>
      </c>
      <c r="E15" s="5">
        <f t="shared" ref="E15:E16" si="0">C15+D15</f>
        <v>27067320000</v>
      </c>
      <c r="F15" s="20" t="s">
        <v>30</v>
      </c>
      <c r="G15" s="4"/>
    </row>
    <row r="16" spans="1:7" ht="84" customHeight="1" outlineLevel="2" x14ac:dyDescent="0.25">
      <c r="A16" s="17" t="s">
        <v>55</v>
      </c>
      <c r="B16" s="20" t="s">
        <v>31</v>
      </c>
      <c r="C16" s="6">
        <v>1685388000</v>
      </c>
      <c r="D16" s="6">
        <v>0</v>
      </c>
      <c r="E16" s="5">
        <f t="shared" si="0"/>
        <v>1685388000</v>
      </c>
      <c r="F16" s="23" t="s">
        <v>29</v>
      </c>
      <c r="G16" s="4"/>
    </row>
    <row r="17" spans="1:7" ht="72.75" customHeight="1" outlineLevel="2" x14ac:dyDescent="0.25">
      <c r="A17" s="17" t="s">
        <v>55</v>
      </c>
      <c r="B17" s="20" t="s">
        <v>62</v>
      </c>
      <c r="C17" s="6">
        <v>184361940000</v>
      </c>
      <c r="D17" s="6">
        <v>0</v>
      </c>
      <c r="E17" s="6">
        <v>184361940000</v>
      </c>
      <c r="F17" s="23" t="s">
        <v>63</v>
      </c>
      <c r="G17" s="4"/>
    </row>
    <row r="18" spans="1:7" ht="79.5" customHeight="1" outlineLevel="2" x14ac:dyDescent="0.25">
      <c r="A18" s="17" t="s">
        <v>55</v>
      </c>
      <c r="B18" s="20" t="s">
        <v>66</v>
      </c>
      <c r="C18" s="6">
        <v>180185040000</v>
      </c>
      <c r="D18" s="6">
        <v>0</v>
      </c>
      <c r="E18" s="6">
        <f>C18+D18</f>
        <v>180185040000</v>
      </c>
      <c r="F18" s="23" t="s">
        <v>67</v>
      </c>
      <c r="G18" s="4"/>
    </row>
    <row r="19" spans="1:7" ht="68.25" customHeight="1" outlineLevel="2" x14ac:dyDescent="0.25">
      <c r="A19" s="17" t="s">
        <v>55</v>
      </c>
      <c r="B19" s="20" t="s">
        <v>68</v>
      </c>
      <c r="C19" s="6">
        <v>4738778000</v>
      </c>
      <c r="D19" s="6">
        <v>0</v>
      </c>
      <c r="E19" s="5">
        <f>C19+D19</f>
        <v>4738778000</v>
      </c>
      <c r="F19" s="23" t="s">
        <v>71</v>
      </c>
      <c r="G19" s="4"/>
    </row>
    <row r="20" spans="1:7" ht="69" customHeight="1" outlineLevel="2" x14ac:dyDescent="0.25">
      <c r="A20" s="17" t="s">
        <v>55</v>
      </c>
      <c r="B20" s="20" t="s">
        <v>74</v>
      </c>
      <c r="C20" s="6">
        <v>232496250000</v>
      </c>
      <c r="D20" s="6">
        <v>190081710000</v>
      </c>
      <c r="E20" s="5">
        <f>C20+D20</f>
        <v>422577960000</v>
      </c>
      <c r="F20" s="23" t="s">
        <v>75</v>
      </c>
      <c r="G20" s="4"/>
    </row>
    <row r="21" spans="1:7" ht="28.5" customHeight="1" outlineLevel="1" x14ac:dyDescent="0.25">
      <c r="A21" s="57"/>
      <c r="B21" s="22" t="s">
        <v>60</v>
      </c>
      <c r="C21" s="7">
        <f>SUM(C14:C20)</f>
        <v>636416966000</v>
      </c>
      <c r="D21" s="8">
        <f>SUM(D14:D20)</f>
        <v>190081710000</v>
      </c>
      <c r="E21" s="7">
        <f>SUM(E14:E20)</f>
        <v>826498676000</v>
      </c>
      <c r="F21" s="28"/>
      <c r="G21" s="4"/>
    </row>
    <row r="22" spans="1:7" ht="72.75" customHeight="1" outlineLevel="1" x14ac:dyDescent="0.25">
      <c r="A22" s="51">
        <v>2</v>
      </c>
      <c r="B22" s="67" t="s">
        <v>12</v>
      </c>
      <c r="C22" s="5"/>
      <c r="D22" s="6"/>
      <c r="E22" s="5"/>
      <c r="F22" s="31"/>
      <c r="G22" s="4"/>
    </row>
    <row r="23" spans="1:7" ht="60" customHeight="1" outlineLevel="2" x14ac:dyDescent="0.25">
      <c r="A23" s="37" t="s">
        <v>55</v>
      </c>
      <c r="B23" s="35" t="s">
        <v>45</v>
      </c>
      <c r="C23" s="41">
        <v>4800000000</v>
      </c>
      <c r="D23" s="41">
        <v>0</v>
      </c>
      <c r="E23" s="41">
        <f>C23+D23</f>
        <v>4800000000</v>
      </c>
      <c r="F23" s="20" t="s">
        <v>50</v>
      </c>
      <c r="G23" s="4"/>
    </row>
    <row r="24" spans="1:7" ht="69.75" customHeight="1" outlineLevel="2" x14ac:dyDescent="0.25">
      <c r="A24" s="82" t="s">
        <v>55</v>
      </c>
      <c r="B24" s="81" t="s">
        <v>64</v>
      </c>
      <c r="C24" s="6">
        <v>131400000</v>
      </c>
      <c r="D24" s="6">
        <v>0</v>
      </c>
      <c r="E24" s="41">
        <f>C24+D24</f>
        <v>131400000</v>
      </c>
      <c r="F24" s="20" t="s">
        <v>65</v>
      </c>
      <c r="G24" s="4"/>
    </row>
    <row r="25" spans="1:7" ht="51" customHeight="1" outlineLevel="2" x14ac:dyDescent="0.25">
      <c r="A25" s="82"/>
      <c r="B25" s="81"/>
      <c r="C25" s="41">
        <v>264400000</v>
      </c>
      <c r="D25" s="41">
        <v>0</v>
      </c>
      <c r="E25" s="41">
        <f>C25+D25</f>
        <v>264400000</v>
      </c>
      <c r="F25" s="20" t="s">
        <v>77</v>
      </c>
      <c r="G25" s="4"/>
    </row>
    <row r="26" spans="1:7" ht="97.5" customHeight="1" outlineLevel="2" x14ac:dyDescent="0.25">
      <c r="A26" s="37" t="s">
        <v>55</v>
      </c>
      <c r="B26" s="46" t="s">
        <v>76</v>
      </c>
      <c r="C26" s="6">
        <v>1970000000</v>
      </c>
      <c r="D26" s="6">
        <v>0</v>
      </c>
      <c r="E26" s="41">
        <f>C26+D26</f>
        <v>1970000000</v>
      </c>
      <c r="F26" s="20" t="s">
        <v>78</v>
      </c>
      <c r="G26" s="4"/>
    </row>
    <row r="27" spans="1:7" ht="57.75" customHeight="1" outlineLevel="2" x14ac:dyDescent="0.25">
      <c r="A27" s="37" t="s">
        <v>55</v>
      </c>
      <c r="B27" s="58" t="s">
        <v>95</v>
      </c>
      <c r="C27" s="41">
        <v>1530000000</v>
      </c>
      <c r="D27" s="41">
        <v>0</v>
      </c>
      <c r="E27" s="41">
        <v>1530000000</v>
      </c>
      <c r="F27" s="56" t="s">
        <v>96</v>
      </c>
      <c r="G27" s="4"/>
    </row>
    <row r="28" spans="1:7" ht="29.25" customHeight="1" outlineLevel="1" x14ac:dyDescent="0.25">
      <c r="A28" s="47"/>
      <c r="B28" s="63" t="s">
        <v>60</v>
      </c>
      <c r="C28" s="36">
        <f>SUM(C23:C27)</f>
        <v>8695800000</v>
      </c>
      <c r="D28" s="36">
        <f>SUM(D23:D27)</f>
        <v>0</v>
      </c>
      <c r="E28" s="36">
        <f>SUM(E23:E27)</f>
        <v>8695800000</v>
      </c>
      <c r="F28" s="28"/>
      <c r="G28" s="4"/>
    </row>
    <row r="29" spans="1:7" ht="45" customHeight="1" outlineLevel="1" x14ac:dyDescent="0.25">
      <c r="A29" s="15">
        <v>3</v>
      </c>
      <c r="B29" s="16" t="s">
        <v>6</v>
      </c>
      <c r="C29" s="5"/>
      <c r="D29" s="6"/>
      <c r="E29" s="5"/>
      <c r="F29" s="20"/>
      <c r="G29" s="4"/>
    </row>
    <row r="30" spans="1:7" ht="70.5" customHeight="1" outlineLevel="1" x14ac:dyDescent="0.25">
      <c r="A30" s="37" t="s">
        <v>55</v>
      </c>
      <c r="B30" s="40" t="s">
        <v>37</v>
      </c>
      <c r="C30" s="41">
        <v>108217035000</v>
      </c>
      <c r="D30" s="41">
        <v>0</v>
      </c>
      <c r="E30" s="41">
        <f>C30+D30</f>
        <v>108217035000</v>
      </c>
      <c r="F30" s="20" t="s">
        <v>99</v>
      </c>
      <c r="G30" s="4"/>
    </row>
    <row r="31" spans="1:7" ht="59.25" customHeight="1" outlineLevel="1" x14ac:dyDescent="0.25">
      <c r="A31" s="37" t="s">
        <v>55</v>
      </c>
      <c r="B31" s="40" t="s">
        <v>79</v>
      </c>
      <c r="C31" s="41">
        <v>35725000000</v>
      </c>
      <c r="D31" s="41">
        <v>0</v>
      </c>
      <c r="E31" s="41">
        <f t="shared" ref="E31:E32" si="1">C31+D31</f>
        <v>35725000000</v>
      </c>
      <c r="F31" s="20" t="s">
        <v>100</v>
      </c>
      <c r="G31" s="4"/>
    </row>
    <row r="32" spans="1:7" ht="57" customHeight="1" outlineLevel="1" x14ac:dyDescent="0.25">
      <c r="A32" s="37" t="s">
        <v>55</v>
      </c>
      <c r="B32" s="40" t="s">
        <v>80</v>
      </c>
      <c r="C32" s="41">
        <v>10053800</v>
      </c>
      <c r="D32" s="41">
        <v>0</v>
      </c>
      <c r="E32" s="41">
        <f t="shared" si="1"/>
        <v>10053800</v>
      </c>
      <c r="F32" s="20" t="s">
        <v>100</v>
      </c>
      <c r="G32" s="4"/>
    </row>
    <row r="33" spans="1:7" ht="48.75" customHeight="1" outlineLevel="1" x14ac:dyDescent="0.25">
      <c r="A33" s="37" t="s">
        <v>55</v>
      </c>
      <c r="B33" s="40" t="s">
        <v>81</v>
      </c>
      <c r="C33" s="41">
        <v>1638000000</v>
      </c>
      <c r="D33" s="41">
        <v>0</v>
      </c>
      <c r="E33" s="41">
        <f>C33+D33</f>
        <v>1638000000</v>
      </c>
      <c r="F33" s="20" t="s">
        <v>100</v>
      </c>
      <c r="G33" s="4"/>
    </row>
    <row r="34" spans="1:7" ht="48.75" customHeight="1" outlineLevel="1" x14ac:dyDescent="0.25">
      <c r="A34" s="37" t="s">
        <v>55</v>
      </c>
      <c r="B34" s="69" t="s">
        <v>102</v>
      </c>
      <c r="C34" s="41">
        <v>135190221700</v>
      </c>
      <c r="D34" s="41">
        <v>0</v>
      </c>
      <c r="E34" s="41">
        <v>135190221700</v>
      </c>
      <c r="F34" s="68" t="s">
        <v>103</v>
      </c>
      <c r="G34" s="4"/>
    </row>
    <row r="35" spans="1:7" ht="37.15" customHeight="1" outlineLevel="1" x14ac:dyDescent="0.25">
      <c r="A35" s="47"/>
      <c r="B35" s="14" t="s">
        <v>60</v>
      </c>
      <c r="C35" s="8">
        <f>SUM(C30:C34)</f>
        <v>280780310500</v>
      </c>
      <c r="D35" s="8">
        <f>SUM(D30:D34)</f>
        <v>0</v>
      </c>
      <c r="E35" s="8">
        <f>SUM(E30:E34)</f>
        <v>280780310500</v>
      </c>
      <c r="F35" s="28"/>
      <c r="G35" s="4"/>
    </row>
    <row r="36" spans="1:7" ht="63" customHeight="1" outlineLevel="1" x14ac:dyDescent="0.25">
      <c r="A36" s="18">
        <v>4</v>
      </c>
      <c r="B36" s="19" t="s">
        <v>51</v>
      </c>
      <c r="C36" s="9"/>
      <c r="D36" s="10"/>
      <c r="E36" s="9"/>
      <c r="F36" s="31"/>
      <c r="G36" s="4"/>
    </row>
    <row r="37" spans="1:7" ht="60" customHeight="1" outlineLevel="1" x14ac:dyDescent="0.25">
      <c r="A37" s="25" t="s">
        <v>55</v>
      </c>
      <c r="B37" s="27" t="s">
        <v>42</v>
      </c>
      <c r="C37" s="8">
        <v>18752300000</v>
      </c>
      <c r="D37" s="8">
        <v>0</v>
      </c>
      <c r="E37" s="7">
        <f>C37+D37</f>
        <v>18752300000</v>
      </c>
      <c r="F37" s="28" t="s">
        <v>56</v>
      </c>
      <c r="G37" s="4"/>
    </row>
    <row r="38" spans="1:7" ht="73.5" customHeight="1" outlineLevel="1" x14ac:dyDescent="0.25">
      <c r="A38" s="18">
        <v>5</v>
      </c>
      <c r="B38" s="19" t="s">
        <v>49</v>
      </c>
      <c r="C38" s="43"/>
      <c r="D38" s="44"/>
      <c r="E38" s="43"/>
      <c r="F38" s="31"/>
      <c r="G38" s="4"/>
    </row>
    <row r="39" spans="1:7" ht="57.75" customHeight="1" outlineLevel="2" x14ac:dyDescent="0.25">
      <c r="A39" s="17" t="s">
        <v>55</v>
      </c>
      <c r="B39" s="20" t="s">
        <v>24</v>
      </c>
      <c r="C39" s="5">
        <v>13682815000</v>
      </c>
      <c r="D39" s="6">
        <v>0</v>
      </c>
      <c r="E39" s="5">
        <f>C39+D39</f>
        <v>13682815000</v>
      </c>
      <c r="F39" s="23" t="s">
        <v>57</v>
      </c>
      <c r="G39" s="4"/>
    </row>
    <row r="40" spans="1:7" ht="66.75" customHeight="1" outlineLevel="2" x14ac:dyDescent="0.25">
      <c r="A40" s="17" t="s">
        <v>55</v>
      </c>
      <c r="B40" s="20" t="s">
        <v>25</v>
      </c>
      <c r="C40" s="6">
        <v>38620177000</v>
      </c>
      <c r="D40" s="6">
        <v>0</v>
      </c>
      <c r="E40" s="5">
        <f>C40+D40</f>
        <v>38620177000</v>
      </c>
      <c r="F40" s="23" t="s">
        <v>58</v>
      </c>
      <c r="G40" s="4"/>
    </row>
    <row r="41" spans="1:7" ht="31.5" customHeight="1" outlineLevel="1" x14ac:dyDescent="0.25">
      <c r="A41" s="21"/>
      <c r="B41" s="14" t="s">
        <v>60</v>
      </c>
      <c r="C41" s="7">
        <f>SUM(C39:C40)</f>
        <v>52302992000</v>
      </c>
      <c r="D41" s="8">
        <f>SUM(D38:D40)</f>
        <v>0</v>
      </c>
      <c r="E41" s="7">
        <f>SUM(E38:E40)</f>
        <v>52302992000</v>
      </c>
      <c r="F41" s="28"/>
      <c r="G41" s="4"/>
    </row>
    <row r="42" spans="1:7" ht="67.5" customHeight="1" outlineLevel="1" x14ac:dyDescent="0.25">
      <c r="A42" s="18">
        <v>6</v>
      </c>
      <c r="B42" s="19" t="s">
        <v>21</v>
      </c>
      <c r="C42" s="9"/>
      <c r="D42" s="10"/>
      <c r="E42" s="9"/>
      <c r="F42" s="31"/>
    </row>
    <row r="43" spans="1:7" ht="58.5" customHeight="1" outlineLevel="2" x14ac:dyDescent="0.25">
      <c r="A43" s="37" t="s">
        <v>55</v>
      </c>
      <c r="B43" s="23" t="s">
        <v>32</v>
      </c>
      <c r="C43" s="5">
        <v>339556317</v>
      </c>
      <c r="D43" s="6">
        <v>0</v>
      </c>
      <c r="E43" s="5">
        <f>C43+D43</f>
        <v>339556317</v>
      </c>
      <c r="F43" s="20" t="s">
        <v>34</v>
      </c>
    </row>
    <row r="44" spans="1:7" ht="55.5" customHeight="1" outlineLevel="2" x14ac:dyDescent="0.25">
      <c r="A44" s="37" t="s">
        <v>55</v>
      </c>
      <c r="B44" s="23" t="s">
        <v>47</v>
      </c>
      <c r="C44" s="6">
        <v>660443683</v>
      </c>
      <c r="D44" s="6">
        <v>0</v>
      </c>
      <c r="E44" s="5">
        <f>C44+D44</f>
        <v>660443683</v>
      </c>
      <c r="F44" s="20" t="s">
        <v>46</v>
      </c>
    </row>
    <row r="45" spans="1:7" ht="35.25" customHeight="1" outlineLevel="1" x14ac:dyDescent="0.25">
      <c r="A45" s="45"/>
      <c r="B45" s="14" t="s">
        <v>60</v>
      </c>
      <c r="C45" s="7">
        <f>SUM(C43:C44)</f>
        <v>1000000000</v>
      </c>
      <c r="D45" s="8">
        <f>SUM(D43:D44)</f>
        <v>0</v>
      </c>
      <c r="E45" s="7">
        <f>SUM(E43:E44)</f>
        <v>1000000000</v>
      </c>
      <c r="F45" s="28"/>
    </row>
    <row r="46" spans="1:7" ht="52.5" customHeight="1" outlineLevel="1" x14ac:dyDescent="0.25">
      <c r="A46" s="51">
        <v>7</v>
      </c>
      <c r="B46" s="33" t="s">
        <v>20</v>
      </c>
      <c r="C46" s="9"/>
      <c r="D46" s="10"/>
      <c r="E46" s="9"/>
      <c r="F46" s="31"/>
    </row>
    <row r="47" spans="1:7" ht="58.5" customHeight="1" outlineLevel="2" x14ac:dyDescent="0.25">
      <c r="A47" s="37" t="s">
        <v>55</v>
      </c>
      <c r="B47" s="40" t="s">
        <v>32</v>
      </c>
      <c r="C47" s="41">
        <v>524000000</v>
      </c>
      <c r="D47" s="41">
        <v>0</v>
      </c>
      <c r="E47" s="41">
        <f>C47+D47</f>
        <v>524000000</v>
      </c>
      <c r="F47" s="20" t="s">
        <v>93</v>
      </c>
    </row>
    <row r="48" spans="1:7" ht="58.5" customHeight="1" outlineLevel="2" x14ac:dyDescent="0.25">
      <c r="A48" s="37" t="s">
        <v>55</v>
      </c>
      <c r="B48" s="23" t="s">
        <v>70</v>
      </c>
      <c r="C48" s="6">
        <v>476000000</v>
      </c>
      <c r="D48" s="6">
        <v>0</v>
      </c>
      <c r="E48" s="5">
        <f>C48+D48</f>
        <v>476000000</v>
      </c>
      <c r="F48" s="20" t="s">
        <v>69</v>
      </c>
    </row>
    <row r="49" spans="1:7" ht="30" customHeight="1" outlineLevel="1" x14ac:dyDescent="0.25">
      <c r="A49" s="47"/>
      <c r="B49" s="39" t="s">
        <v>60</v>
      </c>
      <c r="C49" s="8">
        <f>SUM(C47:C48)</f>
        <v>1000000000</v>
      </c>
      <c r="D49" s="7">
        <f t="shared" ref="D49:E49" si="2">SUM(D47:D48)</f>
        <v>0</v>
      </c>
      <c r="E49" s="8">
        <f t="shared" si="2"/>
        <v>1000000000</v>
      </c>
      <c r="F49" s="28"/>
    </row>
    <row r="50" spans="1:7" ht="61.5" customHeight="1" outlineLevel="1" x14ac:dyDescent="0.25">
      <c r="A50" s="51">
        <v>8</v>
      </c>
      <c r="B50" s="33" t="s">
        <v>14</v>
      </c>
      <c r="C50" s="49"/>
      <c r="D50" s="50"/>
      <c r="E50" s="49"/>
      <c r="F50" s="31"/>
      <c r="G50" s="4"/>
    </row>
    <row r="51" spans="1:7" ht="55.5" customHeight="1" outlineLevel="1" x14ac:dyDescent="0.25">
      <c r="A51" s="47" t="s">
        <v>55</v>
      </c>
      <c r="B51" s="26" t="s">
        <v>32</v>
      </c>
      <c r="C51" s="7">
        <v>904800000</v>
      </c>
      <c r="D51" s="8">
        <v>0</v>
      </c>
      <c r="E51" s="7">
        <f>C51+D51</f>
        <v>904800000</v>
      </c>
      <c r="F51" s="28" t="s">
        <v>94</v>
      </c>
      <c r="G51" s="4"/>
    </row>
    <row r="52" spans="1:7" ht="60" customHeight="1" outlineLevel="1" x14ac:dyDescent="0.25">
      <c r="A52" s="52">
        <v>9</v>
      </c>
      <c r="B52" s="24" t="s">
        <v>15</v>
      </c>
      <c r="C52" s="5"/>
      <c r="D52" s="6"/>
      <c r="E52" s="5"/>
      <c r="F52" s="20"/>
    </row>
    <row r="53" spans="1:7" ht="55.5" customHeight="1" outlineLevel="1" x14ac:dyDescent="0.25">
      <c r="A53" s="82" t="s">
        <v>55</v>
      </c>
      <c r="B53" s="83" t="s">
        <v>32</v>
      </c>
      <c r="C53" s="6">
        <v>555020000</v>
      </c>
      <c r="D53" s="6">
        <v>0</v>
      </c>
      <c r="E53" s="6">
        <f>C53+D53</f>
        <v>555020000</v>
      </c>
      <c r="F53" s="20" t="s">
        <v>38</v>
      </c>
    </row>
    <row r="54" spans="1:7" ht="48" customHeight="1" outlineLevel="1" x14ac:dyDescent="0.25">
      <c r="A54" s="82"/>
      <c r="B54" s="83"/>
      <c r="C54" s="48">
        <v>444980000</v>
      </c>
      <c r="D54" s="48">
        <v>0</v>
      </c>
      <c r="E54" s="48">
        <f>C54+D54</f>
        <v>444980000</v>
      </c>
      <c r="F54" s="20" t="s">
        <v>87</v>
      </c>
    </row>
    <row r="55" spans="1:7" ht="33.75" customHeight="1" outlineLevel="1" x14ac:dyDescent="0.25">
      <c r="A55" s="47"/>
      <c r="B55" s="14" t="s">
        <v>60</v>
      </c>
      <c r="C55" s="8">
        <f>SUM(C53:C54)</f>
        <v>1000000000</v>
      </c>
      <c r="D55" s="8">
        <f>SUM(D53:D54)</f>
        <v>0</v>
      </c>
      <c r="E55" s="8">
        <f>SUM(E53:E54)</f>
        <v>1000000000</v>
      </c>
      <c r="F55" s="28"/>
    </row>
    <row r="56" spans="1:7" ht="54.75" customHeight="1" outlineLevel="1" x14ac:dyDescent="0.25">
      <c r="A56" s="18">
        <v>10</v>
      </c>
      <c r="B56" s="33" t="s">
        <v>16</v>
      </c>
      <c r="C56" s="49"/>
      <c r="D56" s="10"/>
      <c r="E56" s="9"/>
      <c r="F56" s="31"/>
    </row>
    <row r="57" spans="1:7" ht="112.5" customHeight="1" outlineLevel="1" x14ac:dyDescent="0.25">
      <c r="A57" s="21" t="s">
        <v>55</v>
      </c>
      <c r="B57" s="26" t="s">
        <v>32</v>
      </c>
      <c r="C57" s="7">
        <v>1000000000</v>
      </c>
      <c r="D57" s="8">
        <v>0</v>
      </c>
      <c r="E57" s="7">
        <f>C57+D57</f>
        <v>1000000000</v>
      </c>
      <c r="F57" s="28" t="s">
        <v>33</v>
      </c>
    </row>
    <row r="58" spans="1:7" ht="58.5" customHeight="1" outlineLevel="1" x14ac:dyDescent="0.25">
      <c r="A58" s="15">
        <v>11</v>
      </c>
      <c r="B58" s="24" t="s">
        <v>13</v>
      </c>
      <c r="C58" s="5"/>
      <c r="D58" s="6"/>
      <c r="E58" s="5"/>
      <c r="F58" s="20"/>
    </row>
    <row r="59" spans="1:7" ht="54" customHeight="1" outlineLevel="1" x14ac:dyDescent="0.25">
      <c r="A59" s="85" t="s">
        <v>55</v>
      </c>
      <c r="B59" s="84" t="s">
        <v>32</v>
      </c>
      <c r="C59" s="41">
        <v>558000000</v>
      </c>
      <c r="D59" s="41">
        <v>0</v>
      </c>
      <c r="E59" s="41">
        <f>C59+D59</f>
        <v>558000000</v>
      </c>
      <c r="F59" s="20" t="s">
        <v>43</v>
      </c>
    </row>
    <row r="60" spans="1:7" ht="51.75" customHeight="1" outlineLevel="1" x14ac:dyDescent="0.25">
      <c r="A60" s="85"/>
      <c r="B60" s="84"/>
      <c r="C60" s="41">
        <v>422580364</v>
      </c>
      <c r="D60" s="41">
        <v>0</v>
      </c>
      <c r="E60" s="6">
        <f>C60+D60</f>
        <v>422580364</v>
      </c>
      <c r="F60" s="20" t="s">
        <v>82</v>
      </c>
    </row>
    <row r="61" spans="1:7" ht="38.25" customHeight="1" outlineLevel="1" x14ac:dyDescent="0.25">
      <c r="A61" s="17"/>
      <c r="B61" s="42" t="s">
        <v>60</v>
      </c>
      <c r="C61" s="36">
        <f>SUM(C59:C60)</f>
        <v>980580364</v>
      </c>
      <c r="D61" s="36">
        <f t="shared" ref="D61" si="3">SUM(D59:D60)</f>
        <v>0</v>
      </c>
      <c r="E61" s="36">
        <f>SUM(E59:E60)</f>
        <v>980580364</v>
      </c>
      <c r="F61" s="28"/>
    </row>
    <row r="62" spans="1:7" ht="60" customHeight="1" outlineLevel="1" x14ac:dyDescent="0.25">
      <c r="A62" s="51">
        <v>12</v>
      </c>
      <c r="B62" s="61" t="s">
        <v>7</v>
      </c>
      <c r="C62" s="9"/>
      <c r="D62" s="10"/>
      <c r="E62" s="9"/>
      <c r="F62" s="31"/>
    </row>
    <row r="63" spans="1:7" ht="64.5" customHeight="1" outlineLevel="1" x14ac:dyDescent="0.25">
      <c r="A63" s="37" t="s">
        <v>55</v>
      </c>
      <c r="B63" s="62" t="s">
        <v>39</v>
      </c>
      <c r="C63" s="41">
        <v>126750000</v>
      </c>
      <c r="D63" s="41">
        <v>0</v>
      </c>
      <c r="E63" s="41">
        <f>C63+D63</f>
        <v>126750000</v>
      </c>
      <c r="F63" s="20" t="s">
        <v>54</v>
      </c>
    </row>
    <row r="64" spans="1:7" ht="52.5" customHeight="1" outlineLevel="1" x14ac:dyDescent="0.25">
      <c r="A64" s="37" t="s">
        <v>55</v>
      </c>
      <c r="B64" s="58" t="s">
        <v>84</v>
      </c>
      <c r="C64" s="41">
        <v>400000000</v>
      </c>
      <c r="D64" s="41">
        <v>0</v>
      </c>
      <c r="E64" s="41">
        <f t="shared" ref="E64:E66" si="4">C64+D64</f>
        <v>400000000</v>
      </c>
      <c r="F64" s="20" t="s">
        <v>83</v>
      </c>
    </row>
    <row r="65" spans="1:8" ht="60" customHeight="1" outlineLevel="1" x14ac:dyDescent="0.25">
      <c r="A65" s="37" t="s">
        <v>55</v>
      </c>
      <c r="B65" s="58" t="s">
        <v>85</v>
      </c>
      <c r="C65" s="41">
        <v>315000000</v>
      </c>
      <c r="D65" s="41">
        <v>0</v>
      </c>
      <c r="E65" s="41">
        <f t="shared" si="4"/>
        <v>315000000</v>
      </c>
      <c r="F65" s="20" t="s">
        <v>83</v>
      </c>
    </row>
    <row r="66" spans="1:8" ht="82.5" customHeight="1" outlineLevel="1" x14ac:dyDescent="0.25">
      <c r="A66" s="37" t="s">
        <v>55</v>
      </c>
      <c r="B66" s="58" t="s">
        <v>86</v>
      </c>
      <c r="C66" s="41">
        <v>108000000</v>
      </c>
      <c r="D66" s="41">
        <v>0</v>
      </c>
      <c r="E66" s="41">
        <f t="shared" si="4"/>
        <v>108000000</v>
      </c>
      <c r="F66" s="20" t="s">
        <v>90</v>
      </c>
    </row>
    <row r="67" spans="1:8" ht="82.5" customHeight="1" outlineLevel="1" x14ac:dyDescent="0.25">
      <c r="A67" s="37" t="s">
        <v>55</v>
      </c>
      <c r="B67" s="58" t="s">
        <v>97</v>
      </c>
      <c r="C67" s="41">
        <v>680000000</v>
      </c>
      <c r="D67" s="41">
        <v>0</v>
      </c>
      <c r="E67" s="41">
        <v>680000000</v>
      </c>
      <c r="F67" s="56" t="s">
        <v>98</v>
      </c>
    </row>
    <row r="68" spans="1:8" ht="65.25" customHeight="1" outlineLevel="1" x14ac:dyDescent="0.25">
      <c r="A68" s="37" t="s">
        <v>55</v>
      </c>
      <c r="B68" s="63" t="s">
        <v>72</v>
      </c>
      <c r="C68" s="36">
        <f>SUM(C63:C67)</f>
        <v>1629750000</v>
      </c>
      <c r="D68" s="36">
        <f>SUM(D63:D67)</f>
        <v>0</v>
      </c>
      <c r="E68" s="8">
        <f>SUM(E63:E67)</f>
        <v>1629750000</v>
      </c>
      <c r="F68" s="28"/>
    </row>
    <row r="69" spans="1:8" ht="54.75" customHeight="1" outlineLevel="1" x14ac:dyDescent="0.25">
      <c r="A69" s="51">
        <v>13</v>
      </c>
      <c r="B69" s="64" t="s">
        <v>3</v>
      </c>
      <c r="C69" s="5"/>
      <c r="D69" s="6"/>
      <c r="E69" s="5"/>
      <c r="F69" s="20"/>
    </row>
    <row r="70" spans="1:8" ht="81" customHeight="1" outlineLevel="1" x14ac:dyDescent="0.25">
      <c r="A70" s="37" t="s">
        <v>55</v>
      </c>
      <c r="B70" s="65" t="s">
        <v>19</v>
      </c>
      <c r="C70" s="53">
        <v>2523000000</v>
      </c>
      <c r="D70" s="54">
        <v>0</v>
      </c>
      <c r="E70" s="53">
        <f>C70+D70</f>
        <v>2523000000</v>
      </c>
      <c r="F70" s="20" t="s">
        <v>91</v>
      </c>
    </row>
    <row r="71" spans="1:8" ht="88.5" customHeight="1" outlineLevel="1" x14ac:dyDescent="0.25">
      <c r="A71" s="37" t="s">
        <v>55</v>
      </c>
      <c r="B71" s="35" t="s">
        <v>89</v>
      </c>
      <c r="C71" s="54">
        <v>5046000000</v>
      </c>
      <c r="D71" s="54"/>
      <c r="E71" s="55">
        <v>5046000000</v>
      </c>
      <c r="F71" s="20" t="s">
        <v>92</v>
      </c>
    </row>
    <row r="72" spans="1:8" ht="36.75" customHeight="1" outlineLevel="1" x14ac:dyDescent="0.25">
      <c r="A72" s="47"/>
      <c r="B72" s="66" t="s">
        <v>72</v>
      </c>
      <c r="C72" s="36">
        <f>SUM(C70:C71)</f>
        <v>7569000000</v>
      </c>
      <c r="D72" s="36">
        <f>SUM(D70:D71)</f>
        <v>0</v>
      </c>
      <c r="E72" s="36">
        <f t="shared" ref="E72" si="5">SUM(E70:E71)</f>
        <v>7569000000</v>
      </c>
      <c r="F72" s="28"/>
    </row>
    <row r="73" spans="1:8" ht="49.5" customHeight="1" outlineLevel="1" x14ac:dyDescent="0.25">
      <c r="A73" s="51">
        <v>14</v>
      </c>
      <c r="B73" s="24" t="s">
        <v>4</v>
      </c>
      <c r="C73" s="5"/>
      <c r="D73" s="6"/>
      <c r="E73" s="5"/>
      <c r="F73" s="20" t="s">
        <v>88</v>
      </c>
      <c r="G73" s="35"/>
      <c r="H73" s="38"/>
    </row>
    <row r="74" spans="1:8" ht="187.5" customHeight="1" outlineLevel="1" x14ac:dyDescent="0.25">
      <c r="A74" s="47" t="s">
        <v>55</v>
      </c>
      <c r="B74" s="26" t="s">
        <v>44</v>
      </c>
      <c r="C74" s="53">
        <v>0</v>
      </c>
      <c r="D74" s="54">
        <v>0</v>
      </c>
      <c r="E74" s="53">
        <f>C74+D74</f>
        <v>0</v>
      </c>
      <c r="F74" s="56" t="s">
        <v>59</v>
      </c>
    </row>
    <row r="75" spans="1:8" ht="45.75" customHeight="1" outlineLevel="1" x14ac:dyDescent="0.3">
      <c r="A75" s="51">
        <v>15</v>
      </c>
      <c r="B75" s="19" t="s">
        <v>8</v>
      </c>
      <c r="C75" s="60"/>
      <c r="D75" s="60"/>
      <c r="E75" s="60"/>
      <c r="F75" s="31"/>
      <c r="G75" s="2"/>
    </row>
    <row r="76" spans="1:8" ht="72" customHeight="1" outlineLevel="1" x14ac:dyDescent="0.3">
      <c r="A76" s="37" t="s">
        <v>55</v>
      </c>
      <c r="B76" s="82" t="s">
        <v>40</v>
      </c>
      <c r="C76" s="41">
        <v>13054300000</v>
      </c>
      <c r="D76" s="41">
        <v>0</v>
      </c>
      <c r="E76" s="41">
        <f>C76+D76</f>
        <v>13054300000</v>
      </c>
      <c r="F76" s="56" t="s">
        <v>53</v>
      </c>
      <c r="G76" s="2"/>
    </row>
    <row r="77" spans="1:8" ht="72.75" customHeight="1" outlineLevel="1" x14ac:dyDescent="0.3">
      <c r="A77" s="37"/>
      <c r="B77" s="82"/>
      <c r="C77" s="41">
        <v>16770965000</v>
      </c>
      <c r="D77" s="41">
        <v>0</v>
      </c>
      <c r="E77" s="41">
        <v>16770965000</v>
      </c>
      <c r="F77" s="56" t="s">
        <v>101</v>
      </c>
      <c r="G77" s="2"/>
    </row>
    <row r="78" spans="1:8" ht="40.5" customHeight="1" outlineLevel="1" x14ac:dyDescent="0.3">
      <c r="A78" s="47"/>
      <c r="B78" s="59" t="s">
        <v>60</v>
      </c>
      <c r="C78" s="36">
        <f>SUM(C76:C77)</f>
        <v>29825265000</v>
      </c>
      <c r="D78" s="36">
        <f>SUM(D76:D77)</f>
        <v>0</v>
      </c>
      <c r="E78" s="36">
        <f>SUM(E76:E77)</f>
        <v>29825265000</v>
      </c>
      <c r="F78" s="28"/>
      <c r="G78" s="2"/>
    </row>
    <row r="79" spans="1:8" ht="47.25" customHeight="1" outlineLevel="1" x14ac:dyDescent="0.25">
      <c r="A79" s="51">
        <v>16</v>
      </c>
      <c r="B79" s="19" t="s">
        <v>10</v>
      </c>
      <c r="C79" s="5"/>
      <c r="D79" s="6"/>
      <c r="E79" s="5"/>
      <c r="F79" s="56"/>
    </row>
    <row r="80" spans="1:8" ht="171.75" customHeight="1" outlineLevel="1" x14ac:dyDescent="0.25">
      <c r="A80" s="47" t="s">
        <v>55</v>
      </c>
      <c r="B80" s="26" t="s">
        <v>52</v>
      </c>
      <c r="C80" s="7">
        <v>0</v>
      </c>
      <c r="D80" s="8">
        <v>0</v>
      </c>
      <c r="E80" s="7">
        <f>C80+D80</f>
        <v>0</v>
      </c>
      <c r="F80" s="34" t="s">
        <v>73</v>
      </c>
    </row>
    <row r="81" spans="1:7" ht="47.25" customHeight="1" outlineLevel="1" x14ac:dyDescent="0.25">
      <c r="A81" s="51">
        <v>17</v>
      </c>
      <c r="B81" s="16" t="s">
        <v>18</v>
      </c>
      <c r="C81" s="5"/>
      <c r="D81" s="6"/>
      <c r="E81" s="5"/>
      <c r="F81" s="20"/>
      <c r="G81" s="4"/>
    </row>
    <row r="82" spans="1:7" ht="57" customHeight="1" outlineLevel="1" x14ac:dyDescent="0.25">
      <c r="A82" s="47" t="s">
        <v>55</v>
      </c>
      <c r="B82" s="26" t="s">
        <v>35</v>
      </c>
      <c r="C82" s="7">
        <v>2350129073</v>
      </c>
      <c r="D82" s="8">
        <v>0</v>
      </c>
      <c r="E82" s="7">
        <f>C82+D82</f>
        <v>2350129073</v>
      </c>
      <c r="F82" s="28" t="s">
        <v>36</v>
      </c>
      <c r="G82" s="4"/>
    </row>
    <row r="83" spans="1:7" ht="44.25" customHeight="1" outlineLevel="1" x14ac:dyDescent="0.25">
      <c r="A83" s="51">
        <v>18</v>
      </c>
      <c r="B83" s="16" t="s">
        <v>11</v>
      </c>
      <c r="C83" s="5"/>
      <c r="D83" s="6"/>
      <c r="E83" s="5"/>
      <c r="F83" s="20"/>
      <c r="G83" s="4"/>
    </row>
    <row r="84" spans="1:7" ht="66" customHeight="1" outlineLevel="1" x14ac:dyDescent="0.25">
      <c r="A84" s="47" t="s">
        <v>55</v>
      </c>
      <c r="B84" s="28" t="s">
        <v>26</v>
      </c>
      <c r="C84" s="7">
        <v>1094200000</v>
      </c>
      <c r="D84" s="11">
        <v>0</v>
      </c>
      <c r="E84" s="7">
        <f>C84+D84</f>
        <v>1094200000</v>
      </c>
      <c r="F84" s="32" t="s">
        <v>41</v>
      </c>
      <c r="G84" s="4"/>
    </row>
    <row r="85" spans="1:7" x14ac:dyDescent="0.25">
      <c r="A85" s="72" t="s">
        <v>17</v>
      </c>
      <c r="B85" s="73"/>
      <c r="C85" s="70">
        <f>SUM(C72)+C61+C57+C55+C51+C49+C45+C41+C37+C35+C28+C21+C68+C78+C82+C84</f>
        <v>1045302092937</v>
      </c>
      <c r="D85" s="70">
        <f t="shared" ref="D85" si="6">SUM(D72)+D61+D57+D55+D51+D49+D45+D41+D37+D35+D28+D21+D68+D78+D82+D84</f>
        <v>190081710000</v>
      </c>
      <c r="E85" s="70">
        <f>SUM(E72)+E61+E57+E55+E51+E49+E45+E41+E37+E35+E28+E21+E68+E78+E82+E84</f>
        <v>1235383802937</v>
      </c>
      <c r="F85" s="71"/>
    </row>
    <row r="86" spans="1:7" x14ac:dyDescent="0.25">
      <c r="A86" s="30"/>
      <c r="C86" s="3"/>
      <c r="D86" s="3"/>
      <c r="E86" s="3"/>
    </row>
    <row r="87" spans="1:7" x14ac:dyDescent="0.25">
      <c r="A87" s="30"/>
      <c r="C87" s="3"/>
      <c r="D87" s="3"/>
      <c r="E87" s="3"/>
    </row>
    <row r="88" spans="1:7" x14ac:dyDescent="0.25">
      <c r="C88" s="1"/>
      <c r="D88" s="1"/>
      <c r="E88" s="1"/>
    </row>
  </sheetData>
  <mergeCells count="16">
    <mergeCell ref="A85:B85"/>
    <mergeCell ref="B10:B12"/>
    <mergeCell ref="A10:A12"/>
    <mergeCell ref="F10:F12"/>
    <mergeCell ref="A6:F6"/>
    <mergeCell ref="A7:F7"/>
    <mergeCell ref="A8:F8"/>
    <mergeCell ref="C10:D10"/>
    <mergeCell ref="E10:E12"/>
    <mergeCell ref="B24:B25"/>
    <mergeCell ref="A24:A25"/>
    <mergeCell ref="B53:B54"/>
    <mergeCell ref="A53:A54"/>
    <mergeCell ref="B59:B60"/>
    <mergeCell ref="A59:A60"/>
    <mergeCell ref="B76:B77"/>
  </mergeCells>
  <pageMargins left="0.70866141732283472" right="0.70866141732283472" top="0.74803149606299213" bottom="0.74803149606299213" header="0.31496062992125984" footer="0.31496062992125984"/>
  <pageSetup paperSize="10000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cols>
    <col min="1" max="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lampiran 1</vt:lpstr>
      <vt:lpstr>Sheet1</vt:lpstr>
      <vt:lpstr>'lampiran 1'!Print_Area</vt:lpstr>
      <vt:lpstr>'lampiran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Roviaji</cp:lastModifiedBy>
  <cp:lastPrinted>2020-08-10T02:26:14Z</cp:lastPrinted>
  <dcterms:created xsi:type="dcterms:W3CDTF">2020-05-05T08:15:20Z</dcterms:created>
  <dcterms:modified xsi:type="dcterms:W3CDTF">2020-08-29T02:27:15Z</dcterms:modified>
</cp:coreProperties>
</file>