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24519"/>
</workbook>
</file>

<file path=xl/calcChain.xml><?xml version="1.0" encoding="utf-8"?>
<calcChain xmlns="http://schemas.openxmlformats.org/spreadsheetml/2006/main">
  <c r="X84" i="1"/>
  <c r="AB82"/>
  <c r="V82"/>
  <c r="U82"/>
  <c r="T82"/>
  <c r="S82"/>
  <c r="R82"/>
  <c r="Q82"/>
  <c r="P82"/>
  <c r="O82"/>
  <c r="AD82" s="1"/>
  <c r="N82"/>
  <c r="M82"/>
  <c r="L82"/>
  <c r="K82"/>
  <c r="J82"/>
  <c r="I82"/>
  <c r="H82"/>
  <c r="G82"/>
  <c r="F82"/>
  <c r="E82"/>
  <c r="D82"/>
  <c r="C82"/>
  <c r="W82" s="1"/>
  <c r="AD81"/>
  <c r="AB81"/>
  <c r="V81"/>
  <c r="U81"/>
  <c r="T81"/>
  <c r="S81"/>
  <c r="R81"/>
  <c r="Q81"/>
  <c r="P81"/>
  <c r="O81"/>
  <c r="N81"/>
  <c r="M81"/>
  <c r="L81"/>
  <c r="K81"/>
  <c r="J81"/>
  <c r="I81"/>
  <c r="H81"/>
  <c r="Z81" s="1"/>
  <c r="AC81" s="1"/>
  <c r="AE81" s="1"/>
  <c r="G81"/>
  <c r="F81"/>
  <c r="E81"/>
  <c r="D81"/>
  <c r="C81"/>
  <c r="W81" s="1"/>
  <c r="AA81" s="1"/>
  <c r="AD80"/>
  <c r="V80"/>
  <c r="U80"/>
  <c r="T80"/>
  <c r="S80"/>
  <c r="R80"/>
  <c r="Q80"/>
  <c r="P80"/>
  <c r="O80"/>
  <c r="N80"/>
  <c r="M80"/>
  <c r="L80"/>
  <c r="K80"/>
  <c r="J80"/>
  <c r="I80"/>
  <c r="H80"/>
  <c r="Z80" s="1"/>
  <c r="G80"/>
  <c r="F80"/>
  <c r="E80"/>
  <c r="D80"/>
  <c r="C80"/>
  <c r="AB80" s="1"/>
  <c r="V79"/>
  <c r="U79"/>
  <c r="T79"/>
  <c r="S79"/>
  <c r="R79"/>
  <c r="Q79"/>
  <c r="P79"/>
  <c r="O79"/>
  <c r="AD79" s="1"/>
  <c r="N79"/>
  <c r="M79"/>
  <c r="L79"/>
  <c r="K79"/>
  <c r="J79"/>
  <c r="I79"/>
  <c r="H79"/>
  <c r="G79"/>
  <c r="F79"/>
  <c r="E79"/>
  <c r="D79"/>
  <c r="C79"/>
  <c r="Z79" s="1"/>
  <c r="AB78"/>
  <c r="V78"/>
  <c r="U78"/>
  <c r="T78"/>
  <c r="S78"/>
  <c r="R78"/>
  <c r="Q78"/>
  <c r="P78"/>
  <c r="O78"/>
  <c r="AD78" s="1"/>
  <c r="N78"/>
  <c r="M78"/>
  <c r="L78"/>
  <c r="K78"/>
  <c r="J78"/>
  <c r="I78"/>
  <c r="H78"/>
  <c r="G78"/>
  <c r="F78"/>
  <c r="E78"/>
  <c r="D78"/>
  <c r="C78"/>
  <c r="W78" s="1"/>
  <c r="AD77"/>
  <c r="AB77"/>
  <c r="V77"/>
  <c r="U77"/>
  <c r="T77"/>
  <c r="S77"/>
  <c r="R77"/>
  <c r="Q77"/>
  <c r="P77"/>
  <c r="O77"/>
  <c r="N77"/>
  <c r="M77"/>
  <c r="L77"/>
  <c r="K77"/>
  <c r="J77"/>
  <c r="I77"/>
  <c r="H77"/>
  <c r="Z77" s="1"/>
  <c r="AC77" s="1"/>
  <c r="AE77" s="1"/>
  <c r="G77"/>
  <c r="F77"/>
  <c r="E77"/>
  <c r="D77"/>
  <c r="C77"/>
  <c r="W77" s="1"/>
  <c r="AA77" s="1"/>
  <c r="AD76"/>
  <c r="V76"/>
  <c r="U76"/>
  <c r="T76"/>
  <c r="S76"/>
  <c r="R76"/>
  <c r="Q76"/>
  <c r="P76"/>
  <c r="O76"/>
  <c r="N76"/>
  <c r="M76"/>
  <c r="L76"/>
  <c r="K76"/>
  <c r="J76"/>
  <c r="I76"/>
  <c r="H76"/>
  <c r="Z76" s="1"/>
  <c r="G76"/>
  <c r="F76"/>
  <c r="E76"/>
  <c r="D76"/>
  <c r="C76"/>
  <c r="W76" s="1"/>
  <c r="AA76" s="1"/>
  <c r="V75"/>
  <c r="U75"/>
  <c r="T75"/>
  <c r="S75"/>
  <c r="R75"/>
  <c r="Q75"/>
  <c r="P75"/>
  <c r="O75"/>
  <c r="AD75" s="1"/>
  <c r="N75"/>
  <c r="M75"/>
  <c r="L75"/>
  <c r="K75"/>
  <c r="J75"/>
  <c r="I75"/>
  <c r="H75"/>
  <c r="G75"/>
  <c r="F75"/>
  <c r="E75"/>
  <c r="D75"/>
  <c r="C75"/>
  <c r="Z75" s="1"/>
  <c r="AB74"/>
  <c r="V74"/>
  <c r="U74"/>
  <c r="T74"/>
  <c r="S74"/>
  <c r="R74"/>
  <c r="Q74"/>
  <c r="P74"/>
  <c r="O74"/>
  <c r="AD74" s="1"/>
  <c r="N74"/>
  <c r="M74"/>
  <c r="L74"/>
  <c r="K74"/>
  <c r="J74"/>
  <c r="I74"/>
  <c r="H74"/>
  <c r="G74"/>
  <c r="F74"/>
  <c r="E74"/>
  <c r="D74"/>
  <c r="C74"/>
  <c r="W74" s="1"/>
  <c r="AD73"/>
  <c r="AB73"/>
  <c r="V73"/>
  <c r="U73"/>
  <c r="T73"/>
  <c r="S73"/>
  <c r="R73"/>
  <c r="Q73"/>
  <c r="P73"/>
  <c r="O73"/>
  <c r="N73"/>
  <c r="M73"/>
  <c r="L73"/>
  <c r="K73"/>
  <c r="J73"/>
  <c r="I73"/>
  <c r="H73"/>
  <c r="Z73" s="1"/>
  <c r="AC73" s="1"/>
  <c r="AE73" s="1"/>
  <c r="G73"/>
  <c r="F73"/>
  <c r="E73"/>
  <c r="D73"/>
  <c r="C73"/>
  <c r="W73" s="1"/>
  <c r="AA73" s="1"/>
  <c r="AD72"/>
  <c r="V72"/>
  <c r="U72"/>
  <c r="T72"/>
  <c r="S72"/>
  <c r="R72"/>
  <c r="Q72"/>
  <c r="P72"/>
  <c r="O72"/>
  <c r="N72"/>
  <c r="M72"/>
  <c r="L72"/>
  <c r="K72"/>
  <c r="J72"/>
  <c r="I72"/>
  <c r="H72"/>
  <c r="Z72" s="1"/>
  <c r="G72"/>
  <c r="F72"/>
  <c r="E72"/>
  <c r="D72"/>
  <c r="C72"/>
  <c r="W72" s="1"/>
  <c r="AA72" s="1"/>
  <c r="V71"/>
  <c r="U71"/>
  <c r="T71"/>
  <c r="S71"/>
  <c r="R71"/>
  <c r="Q71"/>
  <c r="P71"/>
  <c r="O71"/>
  <c r="AD71" s="1"/>
  <c r="N71"/>
  <c r="M71"/>
  <c r="L71"/>
  <c r="K71"/>
  <c r="J71"/>
  <c r="I71"/>
  <c r="H71"/>
  <c r="G71"/>
  <c r="F71"/>
  <c r="E71"/>
  <c r="D71"/>
  <c r="C71"/>
  <c r="Z71" s="1"/>
  <c r="AB70"/>
  <c r="V70"/>
  <c r="U70"/>
  <c r="T70"/>
  <c r="S70"/>
  <c r="R70"/>
  <c r="Q70"/>
  <c r="P70"/>
  <c r="O70"/>
  <c r="AD70" s="1"/>
  <c r="N70"/>
  <c r="M70"/>
  <c r="L70"/>
  <c r="K70"/>
  <c r="J70"/>
  <c r="I70"/>
  <c r="H70"/>
  <c r="G70"/>
  <c r="F70"/>
  <c r="E70"/>
  <c r="D70"/>
  <c r="C70"/>
  <c r="W70" s="1"/>
  <c r="AD69"/>
  <c r="V69"/>
  <c r="U69"/>
  <c r="T69"/>
  <c r="S69"/>
  <c r="R69"/>
  <c r="Q69"/>
  <c r="P69"/>
  <c r="O69"/>
  <c r="N69"/>
  <c r="M69"/>
  <c r="L69"/>
  <c r="K69"/>
  <c r="J69"/>
  <c r="I69"/>
  <c r="H69"/>
  <c r="Z69" s="1"/>
  <c r="AC69" s="1"/>
  <c r="AE69" s="1"/>
  <c r="G69"/>
  <c r="F69"/>
  <c r="E69"/>
  <c r="D69"/>
  <c r="C69"/>
  <c r="AB69" s="1"/>
  <c r="AD68"/>
  <c r="V68"/>
  <c r="U68"/>
  <c r="T68"/>
  <c r="S68"/>
  <c r="R68"/>
  <c r="Q68"/>
  <c r="P68"/>
  <c r="O68"/>
  <c r="N68"/>
  <c r="M68"/>
  <c r="L68"/>
  <c r="K68"/>
  <c r="J68"/>
  <c r="I68"/>
  <c r="H68"/>
  <c r="Z68" s="1"/>
  <c r="G68"/>
  <c r="F68"/>
  <c r="E68"/>
  <c r="D68"/>
  <c r="C68"/>
  <c r="AB68" s="1"/>
  <c r="V67"/>
  <c r="U67"/>
  <c r="T67"/>
  <c r="S67"/>
  <c r="R67"/>
  <c r="Q67"/>
  <c r="P67"/>
  <c r="O67"/>
  <c r="AD67" s="1"/>
  <c r="N67"/>
  <c r="M67"/>
  <c r="L67"/>
  <c r="K67"/>
  <c r="J67"/>
  <c r="I67"/>
  <c r="H67"/>
  <c r="G67"/>
  <c r="F67"/>
  <c r="E67"/>
  <c r="D67"/>
  <c r="C67"/>
  <c r="Z67" s="1"/>
  <c r="AB66"/>
  <c r="V66"/>
  <c r="U66"/>
  <c r="T66"/>
  <c r="S66"/>
  <c r="R66"/>
  <c r="Q66"/>
  <c r="P66"/>
  <c r="O66"/>
  <c r="AD66" s="1"/>
  <c r="N66"/>
  <c r="M66"/>
  <c r="L66"/>
  <c r="K66"/>
  <c r="J66"/>
  <c r="I66"/>
  <c r="H66"/>
  <c r="G66"/>
  <c r="F66"/>
  <c r="E66"/>
  <c r="D66"/>
  <c r="C66"/>
  <c r="W66" s="1"/>
  <c r="AD65"/>
  <c r="V65"/>
  <c r="U65"/>
  <c r="T65"/>
  <c r="S65"/>
  <c r="R65"/>
  <c r="Q65"/>
  <c r="P65"/>
  <c r="O65"/>
  <c r="N65"/>
  <c r="M65"/>
  <c r="L65"/>
  <c r="K65"/>
  <c r="J65"/>
  <c r="I65"/>
  <c r="H65"/>
  <c r="Z65" s="1"/>
  <c r="AC65" s="1"/>
  <c r="AE65" s="1"/>
  <c r="G65"/>
  <c r="F65"/>
  <c r="E65"/>
  <c r="D65"/>
  <c r="C65"/>
  <c r="AB65" s="1"/>
  <c r="AD64"/>
  <c r="V64"/>
  <c r="U64"/>
  <c r="T64"/>
  <c r="S64"/>
  <c r="R64"/>
  <c r="Q64"/>
  <c r="P64"/>
  <c r="O64"/>
  <c r="N64"/>
  <c r="M64"/>
  <c r="L64"/>
  <c r="K64"/>
  <c r="J64"/>
  <c r="I64"/>
  <c r="H64"/>
  <c r="Z64" s="1"/>
  <c r="G64"/>
  <c r="F64"/>
  <c r="E64"/>
  <c r="D64"/>
  <c r="C64"/>
  <c r="W64" s="1"/>
  <c r="V63"/>
  <c r="U63"/>
  <c r="T63"/>
  <c r="S63"/>
  <c r="R63"/>
  <c r="Q63"/>
  <c r="P63"/>
  <c r="O63"/>
  <c r="AD63" s="1"/>
  <c r="N63"/>
  <c r="M63"/>
  <c r="L63"/>
  <c r="K63"/>
  <c r="J63"/>
  <c r="I63"/>
  <c r="H63"/>
  <c r="G63"/>
  <c r="F63"/>
  <c r="E63"/>
  <c r="D63"/>
  <c r="C63"/>
  <c r="Z63" s="1"/>
  <c r="AB62"/>
  <c r="V62"/>
  <c r="U62"/>
  <c r="T62"/>
  <c r="S62"/>
  <c r="R62"/>
  <c r="Q62"/>
  <c r="P62"/>
  <c r="O62"/>
  <c r="AD62" s="1"/>
  <c r="N62"/>
  <c r="M62"/>
  <c r="L62"/>
  <c r="K62"/>
  <c r="J62"/>
  <c r="I62"/>
  <c r="H62"/>
  <c r="G62"/>
  <c r="F62"/>
  <c r="E62"/>
  <c r="D62"/>
  <c r="C62"/>
  <c r="W62" s="1"/>
  <c r="AD61"/>
  <c r="V61"/>
  <c r="U61"/>
  <c r="T61"/>
  <c r="S61"/>
  <c r="R61"/>
  <c r="Q61"/>
  <c r="P61"/>
  <c r="O61"/>
  <c r="N61"/>
  <c r="M61"/>
  <c r="L61"/>
  <c r="K61"/>
  <c r="J61"/>
  <c r="I61"/>
  <c r="H61"/>
  <c r="Z61" s="1"/>
  <c r="G61"/>
  <c r="F61"/>
  <c r="E61"/>
  <c r="D61"/>
  <c r="C61"/>
  <c r="AB61" s="1"/>
  <c r="AD60"/>
  <c r="V60"/>
  <c r="U60"/>
  <c r="T60"/>
  <c r="S60"/>
  <c r="R60"/>
  <c r="Q60"/>
  <c r="P60"/>
  <c r="O60"/>
  <c r="N60"/>
  <c r="M60"/>
  <c r="L60"/>
  <c r="K60"/>
  <c r="J60"/>
  <c r="I60"/>
  <c r="H60"/>
  <c r="Z60" s="1"/>
  <c r="G60"/>
  <c r="F60"/>
  <c r="E60"/>
  <c r="D60"/>
  <c r="C60"/>
  <c r="W60" s="1"/>
  <c r="V59"/>
  <c r="U59"/>
  <c r="T59"/>
  <c r="S59"/>
  <c r="R59"/>
  <c r="Q59"/>
  <c r="P59"/>
  <c r="O59"/>
  <c r="AD59" s="1"/>
  <c r="N59"/>
  <c r="M59"/>
  <c r="L59"/>
  <c r="K59"/>
  <c r="J59"/>
  <c r="I59"/>
  <c r="H59"/>
  <c r="G59"/>
  <c r="F59"/>
  <c r="E59"/>
  <c r="D59"/>
  <c r="C59"/>
  <c r="Z59" s="1"/>
  <c r="AB58"/>
  <c r="V58"/>
  <c r="U58"/>
  <c r="T58"/>
  <c r="S58"/>
  <c r="R58"/>
  <c r="Q58"/>
  <c r="P58"/>
  <c r="O58"/>
  <c r="AD58" s="1"/>
  <c r="N58"/>
  <c r="M58"/>
  <c r="L58"/>
  <c r="K58"/>
  <c r="J58"/>
  <c r="I58"/>
  <c r="H58"/>
  <c r="G58"/>
  <c r="F58"/>
  <c r="E58"/>
  <c r="D58"/>
  <c r="C58"/>
  <c r="W58" s="1"/>
  <c r="AD57"/>
  <c r="V57"/>
  <c r="U57"/>
  <c r="T57"/>
  <c r="S57"/>
  <c r="R57"/>
  <c r="Q57"/>
  <c r="P57"/>
  <c r="O57"/>
  <c r="N57"/>
  <c r="M57"/>
  <c r="L57"/>
  <c r="K57"/>
  <c r="J57"/>
  <c r="I57"/>
  <c r="H57"/>
  <c r="Z57" s="1"/>
  <c r="G57"/>
  <c r="F57"/>
  <c r="E57"/>
  <c r="D57"/>
  <c r="C57"/>
  <c r="AB57" s="1"/>
  <c r="AD56"/>
  <c r="V56"/>
  <c r="U56"/>
  <c r="T56"/>
  <c r="S56"/>
  <c r="R56"/>
  <c r="Q56"/>
  <c r="P56"/>
  <c r="O56"/>
  <c r="N56"/>
  <c r="M56"/>
  <c r="L56"/>
  <c r="K56"/>
  <c r="J56"/>
  <c r="I56"/>
  <c r="H56"/>
  <c r="Z56" s="1"/>
  <c r="G56"/>
  <c r="F56"/>
  <c r="E56"/>
  <c r="D56"/>
  <c r="C56"/>
  <c r="AB56" s="1"/>
  <c r="V55"/>
  <c r="U55"/>
  <c r="T55"/>
  <c r="S55"/>
  <c r="R55"/>
  <c r="Q55"/>
  <c r="P55"/>
  <c r="O55"/>
  <c r="AD55" s="1"/>
  <c r="N55"/>
  <c r="M55"/>
  <c r="L55"/>
  <c r="K55"/>
  <c r="J55"/>
  <c r="I55"/>
  <c r="H55"/>
  <c r="G55"/>
  <c r="F55"/>
  <c r="E55"/>
  <c r="D55"/>
  <c r="C55"/>
  <c r="Z55" s="1"/>
  <c r="AB54"/>
  <c r="V54"/>
  <c r="U54"/>
  <c r="T54"/>
  <c r="S54"/>
  <c r="R54"/>
  <c r="Q54"/>
  <c r="P54"/>
  <c r="O54"/>
  <c r="AD54" s="1"/>
  <c r="N54"/>
  <c r="M54"/>
  <c r="L54"/>
  <c r="K54"/>
  <c r="J54"/>
  <c r="I54"/>
  <c r="H54"/>
  <c r="G54"/>
  <c r="F54"/>
  <c r="E54"/>
  <c r="D54"/>
  <c r="C54"/>
  <c r="W54" s="1"/>
  <c r="AD53"/>
  <c r="V53"/>
  <c r="U53"/>
  <c r="T53"/>
  <c r="S53"/>
  <c r="R53"/>
  <c r="Q53"/>
  <c r="P53"/>
  <c r="O53"/>
  <c r="N53"/>
  <c r="M53"/>
  <c r="L53"/>
  <c r="K53"/>
  <c r="J53"/>
  <c r="I53"/>
  <c r="H53"/>
  <c r="Z53" s="1"/>
  <c r="AC53" s="1"/>
  <c r="AE53" s="1"/>
  <c r="G53"/>
  <c r="F53"/>
  <c r="E53"/>
  <c r="D53"/>
  <c r="C53"/>
  <c r="AB53" s="1"/>
  <c r="AD52"/>
  <c r="V52"/>
  <c r="U52"/>
  <c r="T52"/>
  <c r="S52"/>
  <c r="R52"/>
  <c r="Q52"/>
  <c r="P52"/>
  <c r="O52"/>
  <c r="N52"/>
  <c r="M52"/>
  <c r="L52"/>
  <c r="K52"/>
  <c r="J52"/>
  <c r="I52"/>
  <c r="H52"/>
  <c r="Z52" s="1"/>
  <c r="G52"/>
  <c r="F52"/>
  <c r="E52"/>
  <c r="D52"/>
  <c r="C52"/>
  <c r="AB52" s="1"/>
  <c r="V51"/>
  <c r="U51"/>
  <c r="T51"/>
  <c r="S51"/>
  <c r="R51"/>
  <c r="Q51"/>
  <c r="P51"/>
  <c r="O51"/>
  <c r="AD51" s="1"/>
  <c r="N51"/>
  <c r="M51"/>
  <c r="L51"/>
  <c r="K51"/>
  <c r="J51"/>
  <c r="I51"/>
  <c r="H51"/>
  <c r="G51"/>
  <c r="F51"/>
  <c r="E51"/>
  <c r="D51"/>
  <c r="C51"/>
  <c r="Z51" s="1"/>
  <c r="AB50"/>
  <c r="V50"/>
  <c r="U50"/>
  <c r="T50"/>
  <c r="S50"/>
  <c r="R50"/>
  <c r="Q50"/>
  <c r="P50"/>
  <c r="O50"/>
  <c r="AD50" s="1"/>
  <c r="N50"/>
  <c r="M50"/>
  <c r="L50"/>
  <c r="K50"/>
  <c r="J50"/>
  <c r="I50"/>
  <c r="H50"/>
  <c r="G50"/>
  <c r="F50"/>
  <c r="E50"/>
  <c r="D50"/>
  <c r="C50"/>
  <c r="W50" s="1"/>
  <c r="AD49"/>
  <c r="V49"/>
  <c r="U49"/>
  <c r="T49"/>
  <c r="S49"/>
  <c r="R49"/>
  <c r="Q49"/>
  <c r="P49"/>
  <c r="O49"/>
  <c r="N49"/>
  <c r="M49"/>
  <c r="L49"/>
  <c r="K49"/>
  <c r="J49"/>
  <c r="I49"/>
  <c r="H49"/>
  <c r="Z49" s="1"/>
  <c r="AC49" s="1"/>
  <c r="AE49" s="1"/>
  <c r="G49"/>
  <c r="F49"/>
  <c r="E49"/>
  <c r="D49"/>
  <c r="C49"/>
  <c r="AB49" s="1"/>
  <c r="AD48"/>
  <c r="V48"/>
  <c r="U48"/>
  <c r="T48"/>
  <c r="S48"/>
  <c r="R48"/>
  <c r="Q48"/>
  <c r="P48"/>
  <c r="O48"/>
  <c r="N48"/>
  <c r="M48"/>
  <c r="L48"/>
  <c r="K48"/>
  <c r="J48"/>
  <c r="I48"/>
  <c r="H48"/>
  <c r="Z48" s="1"/>
  <c r="G48"/>
  <c r="F48"/>
  <c r="E48"/>
  <c r="D48"/>
  <c r="C48"/>
  <c r="W48" s="1"/>
  <c r="V47"/>
  <c r="U47"/>
  <c r="T47"/>
  <c r="S47"/>
  <c r="R47"/>
  <c r="Q47"/>
  <c r="P47"/>
  <c r="O47"/>
  <c r="AD47" s="1"/>
  <c r="N47"/>
  <c r="M47"/>
  <c r="L47"/>
  <c r="K47"/>
  <c r="J47"/>
  <c r="I47"/>
  <c r="H47"/>
  <c r="G47"/>
  <c r="F47"/>
  <c r="E47"/>
  <c r="D47"/>
  <c r="C47"/>
  <c r="Z47" s="1"/>
  <c r="AB46"/>
  <c r="V46"/>
  <c r="U46"/>
  <c r="T46"/>
  <c r="S46"/>
  <c r="R46"/>
  <c r="Q46"/>
  <c r="P46"/>
  <c r="O46"/>
  <c r="AD46" s="1"/>
  <c r="N46"/>
  <c r="M46"/>
  <c r="L46"/>
  <c r="K46"/>
  <c r="J46"/>
  <c r="I46"/>
  <c r="H46"/>
  <c r="G46"/>
  <c r="F46"/>
  <c r="E46"/>
  <c r="D46"/>
  <c r="C46"/>
  <c r="W46" s="1"/>
  <c r="AD45"/>
  <c r="V45"/>
  <c r="U45"/>
  <c r="T45"/>
  <c r="S45"/>
  <c r="R45"/>
  <c r="Q45"/>
  <c r="P45"/>
  <c r="O45"/>
  <c r="N45"/>
  <c r="M45"/>
  <c r="L45"/>
  <c r="K45"/>
  <c r="J45"/>
  <c r="I45"/>
  <c r="H45"/>
  <c r="Z45" s="1"/>
  <c r="G45"/>
  <c r="F45"/>
  <c r="E45"/>
  <c r="D45"/>
  <c r="C45"/>
  <c r="AB45" s="1"/>
  <c r="AD44"/>
  <c r="V44"/>
  <c r="U44"/>
  <c r="T44"/>
  <c r="S44"/>
  <c r="R44"/>
  <c r="Q44"/>
  <c r="P44"/>
  <c r="O44"/>
  <c r="N44"/>
  <c r="M44"/>
  <c r="L44"/>
  <c r="K44"/>
  <c r="J44"/>
  <c r="I44"/>
  <c r="H44"/>
  <c r="Z44" s="1"/>
  <c r="G44"/>
  <c r="F44"/>
  <c r="E44"/>
  <c r="D44"/>
  <c r="C44"/>
  <c r="W44" s="1"/>
  <c r="V43"/>
  <c r="U43"/>
  <c r="T43"/>
  <c r="S43"/>
  <c r="R43"/>
  <c r="Q43"/>
  <c r="P43"/>
  <c r="O43"/>
  <c r="AD43" s="1"/>
  <c r="N43"/>
  <c r="M43"/>
  <c r="L43"/>
  <c r="K43"/>
  <c r="J43"/>
  <c r="I43"/>
  <c r="H43"/>
  <c r="G43"/>
  <c r="F43"/>
  <c r="E43"/>
  <c r="D43"/>
  <c r="C43"/>
  <c r="Z43" s="1"/>
  <c r="AB42"/>
  <c r="V42"/>
  <c r="U42"/>
  <c r="T42"/>
  <c r="S42"/>
  <c r="R42"/>
  <c r="Q42"/>
  <c r="P42"/>
  <c r="O42"/>
  <c r="AD42" s="1"/>
  <c r="N42"/>
  <c r="M42"/>
  <c r="L42"/>
  <c r="K42"/>
  <c r="J42"/>
  <c r="I42"/>
  <c r="H42"/>
  <c r="G42"/>
  <c r="F42"/>
  <c r="E42"/>
  <c r="D42"/>
  <c r="C42"/>
  <c r="W42" s="1"/>
  <c r="AD41"/>
  <c r="V41"/>
  <c r="U41"/>
  <c r="T41"/>
  <c r="S41"/>
  <c r="R41"/>
  <c r="Q41"/>
  <c r="P41"/>
  <c r="O41"/>
  <c r="N41"/>
  <c r="M41"/>
  <c r="L41"/>
  <c r="K41"/>
  <c r="J41"/>
  <c r="I41"/>
  <c r="H41"/>
  <c r="Z41" s="1"/>
  <c r="G41"/>
  <c r="F41"/>
  <c r="E41"/>
  <c r="D41"/>
  <c r="C41"/>
  <c r="AB41" s="1"/>
  <c r="AD40"/>
  <c r="V40"/>
  <c r="U40"/>
  <c r="T40"/>
  <c r="S40"/>
  <c r="R40"/>
  <c r="Q40"/>
  <c r="P40"/>
  <c r="O40"/>
  <c r="N40"/>
  <c r="M40"/>
  <c r="L40"/>
  <c r="K40"/>
  <c r="J40"/>
  <c r="I40"/>
  <c r="H40"/>
  <c r="Z40" s="1"/>
  <c r="G40"/>
  <c r="F40"/>
  <c r="E40"/>
  <c r="D40"/>
  <c r="C40"/>
  <c r="AB40" s="1"/>
  <c r="V39"/>
  <c r="U39"/>
  <c r="T39"/>
  <c r="S39"/>
  <c r="R39"/>
  <c r="Q39"/>
  <c r="P39"/>
  <c r="O39"/>
  <c r="AD39" s="1"/>
  <c r="N39"/>
  <c r="M39"/>
  <c r="L39"/>
  <c r="K39"/>
  <c r="J39"/>
  <c r="I39"/>
  <c r="H39"/>
  <c r="G39"/>
  <c r="F39"/>
  <c r="E39"/>
  <c r="D39"/>
  <c r="C39"/>
  <c r="Z39" s="1"/>
  <c r="AB38"/>
  <c r="V38"/>
  <c r="U38"/>
  <c r="T38"/>
  <c r="S38"/>
  <c r="R38"/>
  <c r="Q38"/>
  <c r="P38"/>
  <c r="O38"/>
  <c r="AD38" s="1"/>
  <c r="N38"/>
  <c r="M38"/>
  <c r="L38"/>
  <c r="K38"/>
  <c r="J38"/>
  <c r="I38"/>
  <c r="H38"/>
  <c r="G38"/>
  <c r="F38"/>
  <c r="E38"/>
  <c r="D38"/>
  <c r="C38"/>
  <c r="W38" s="1"/>
  <c r="AD37"/>
  <c r="V37"/>
  <c r="U37"/>
  <c r="T37"/>
  <c r="S37"/>
  <c r="R37"/>
  <c r="Q37"/>
  <c r="P37"/>
  <c r="O37"/>
  <c r="N37"/>
  <c r="M37"/>
  <c r="L37"/>
  <c r="K37"/>
  <c r="J37"/>
  <c r="I37"/>
  <c r="H37"/>
  <c r="Z37" s="1"/>
  <c r="AC37" s="1"/>
  <c r="AE37" s="1"/>
  <c r="G37"/>
  <c r="F37"/>
  <c r="E37"/>
  <c r="D37"/>
  <c r="C37"/>
  <c r="AB37" s="1"/>
  <c r="AD36"/>
  <c r="V36"/>
  <c r="U36"/>
  <c r="T36"/>
  <c r="S36"/>
  <c r="R36"/>
  <c r="Q36"/>
  <c r="P36"/>
  <c r="O36"/>
  <c r="N36"/>
  <c r="M36"/>
  <c r="L36"/>
  <c r="K36"/>
  <c r="J36"/>
  <c r="I36"/>
  <c r="H36"/>
  <c r="Z36" s="1"/>
  <c r="G36"/>
  <c r="F36"/>
  <c r="E36"/>
  <c r="D36"/>
  <c r="C36"/>
  <c r="W36" s="1"/>
  <c r="AA36" s="1"/>
  <c r="V35"/>
  <c r="U35"/>
  <c r="T35"/>
  <c r="S35"/>
  <c r="R35"/>
  <c r="Q35"/>
  <c r="P35"/>
  <c r="O35"/>
  <c r="AD35" s="1"/>
  <c r="N35"/>
  <c r="M35"/>
  <c r="L35"/>
  <c r="K35"/>
  <c r="J35"/>
  <c r="I35"/>
  <c r="H35"/>
  <c r="G35"/>
  <c r="F35"/>
  <c r="E35"/>
  <c r="D35"/>
  <c r="C35"/>
  <c r="Z35" s="1"/>
  <c r="AB34"/>
  <c r="V34"/>
  <c r="U34"/>
  <c r="T34"/>
  <c r="S34"/>
  <c r="R34"/>
  <c r="Q34"/>
  <c r="P34"/>
  <c r="O34"/>
  <c r="AD34" s="1"/>
  <c r="N34"/>
  <c r="M34"/>
  <c r="L34"/>
  <c r="K34"/>
  <c r="J34"/>
  <c r="I34"/>
  <c r="H34"/>
  <c r="G34"/>
  <c r="F34"/>
  <c r="E34"/>
  <c r="D34"/>
  <c r="C34"/>
  <c r="W34" s="1"/>
  <c r="AD33"/>
  <c r="V33"/>
  <c r="U33"/>
  <c r="T33"/>
  <c r="S33"/>
  <c r="R33"/>
  <c r="Q33"/>
  <c r="P33"/>
  <c r="O33"/>
  <c r="N33"/>
  <c r="M33"/>
  <c r="L33"/>
  <c r="K33"/>
  <c r="J33"/>
  <c r="I33"/>
  <c r="H33"/>
  <c r="Z33" s="1"/>
  <c r="AC33" s="1"/>
  <c r="AE33" s="1"/>
  <c r="G33"/>
  <c r="F33"/>
  <c r="E33"/>
  <c r="D33"/>
  <c r="C33"/>
  <c r="AB33" s="1"/>
  <c r="AD32"/>
  <c r="V32"/>
  <c r="U32"/>
  <c r="T32"/>
  <c r="S32"/>
  <c r="R32"/>
  <c r="Q32"/>
  <c r="P32"/>
  <c r="O32"/>
  <c r="N32"/>
  <c r="M32"/>
  <c r="L32"/>
  <c r="K32"/>
  <c r="J32"/>
  <c r="I32"/>
  <c r="H32"/>
  <c r="Z32" s="1"/>
  <c r="G32"/>
  <c r="F32"/>
  <c r="E32"/>
  <c r="D32"/>
  <c r="C32"/>
  <c r="W32" s="1"/>
  <c r="V31"/>
  <c r="U31"/>
  <c r="T31"/>
  <c r="S31"/>
  <c r="R31"/>
  <c r="Q31"/>
  <c r="P31"/>
  <c r="O31"/>
  <c r="AD31" s="1"/>
  <c r="N31"/>
  <c r="M31"/>
  <c r="L31"/>
  <c r="K31"/>
  <c r="J31"/>
  <c r="I31"/>
  <c r="H31"/>
  <c r="G31"/>
  <c r="F31"/>
  <c r="E31"/>
  <c r="D31"/>
  <c r="C31"/>
  <c r="Z31" s="1"/>
  <c r="AB30"/>
  <c r="V30"/>
  <c r="U30"/>
  <c r="T30"/>
  <c r="S30"/>
  <c r="R30"/>
  <c r="Q30"/>
  <c r="P30"/>
  <c r="O30"/>
  <c r="AD30" s="1"/>
  <c r="N30"/>
  <c r="M30"/>
  <c r="L30"/>
  <c r="K30"/>
  <c r="J30"/>
  <c r="I30"/>
  <c r="H30"/>
  <c r="G30"/>
  <c r="F30"/>
  <c r="E30"/>
  <c r="D30"/>
  <c r="C30"/>
  <c r="W30" s="1"/>
  <c r="AD29"/>
  <c r="V29"/>
  <c r="U29"/>
  <c r="T29"/>
  <c r="S29"/>
  <c r="R29"/>
  <c r="Q29"/>
  <c r="P29"/>
  <c r="O29"/>
  <c r="N29"/>
  <c r="M29"/>
  <c r="L29"/>
  <c r="K29"/>
  <c r="J29"/>
  <c r="I29"/>
  <c r="H29"/>
  <c r="Z29" s="1"/>
  <c r="G29"/>
  <c r="F29"/>
  <c r="E29"/>
  <c r="D29"/>
  <c r="C29"/>
  <c r="AB29" s="1"/>
  <c r="AD28"/>
  <c r="V28"/>
  <c r="U28"/>
  <c r="T28"/>
  <c r="S28"/>
  <c r="R28"/>
  <c r="Q28"/>
  <c r="P28"/>
  <c r="O28"/>
  <c r="N28"/>
  <c r="M28"/>
  <c r="L28"/>
  <c r="K28"/>
  <c r="J28"/>
  <c r="I28"/>
  <c r="H28"/>
  <c r="Z28" s="1"/>
  <c r="G28"/>
  <c r="F28"/>
  <c r="E28"/>
  <c r="D28"/>
  <c r="C28"/>
  <c r="W28" s="1"/>
  <c r="V27"/>
  <c r="U27"/>
  <c r="T27"/>
  <c r="S27"/>
  <c r="R27"/>
  <c r="Q27"/>
  <c r="P27"/>
  <c r="O27"/>
  <c r="AD27" s="1"/>
  <c r="N27"/>
  <c r="M27"/>
  <c r="L27"/>
  <c r="K27"/>
  <c r="J27"/>
  <c r="I27"/>
  <c r="H27"/>
  <c r="G27"/>
  <c r="F27"/>
  <c r="E27"/>
  <c r="D27"/>
  <c r="C27"/>
  <c r="Z27" s="1"/>
  <c r="AB26"/>
  <c r="V26"/>
  <c r="U26"/>
  <c r="T26"/>
  <c r="S26"/>
  <c r="R26"/>
  <c r="Q26"/>
  <c r="P26"/>
  <c r="O26"/>
  <c r="AD26" s="1"/>
  <c r="N26"/>
  <c r="M26"/>
  <c r="L26"/>
  <c r="K26"/>
  <c r="J26"/>
  <c r="I26"/>
  <c r="H26"/>
  <c r="G26"/>
  <c r="F26"/>
  <c r="E26"/>
  <c r="D26"/>
  <c r="C26"/>
  <c r="W26" s="1"/>
  <c r="AD25"/>
  <c r="V25"/>
  <c r="U25"/>
  <c r="T25"/>
  <c r="S25"/>
  <c r="R25"/>
  <c r="Q25"/>
  <c r="P25"/>
  <c r="O25"/>
  <c r="N25"/>
  <c r="M25"/>
  <c r="L25"/>
  <c r="K25"/>
  <c r="J25"/>
  <c r="I25"/>
  <c r="H25"/>
  <c r="Z25" s="1"/>
  <c r="G25"/>
  <c r="F25"/>
  <c r="E25"/>
  <c r="D25"/>
  <c r="C25"/>
  <c r="AB25" s="1"/>
  <c r="AD24"/>
  <c r="V24"/>
  <c r="U24"/>
  <c r="T24"/>
  <c r="S24"/>
  <c r="R24"/>
  <c r="Q24"/>
  <c r="P24"/>
  <c r="O24"/>
  <c r="N24"/>
  <c r="M24"/>
  <c r="L24"/>
  <c r="K24"/>
  <c r="J24"/>
  <c r="I24"/>
  <c r="H24"/>
  <c r="Z24" s="1"/>
  <c r="G24"/>
  <c r="F24"/>
  <c r="E24"/>
  <c r="D24"/>
  <c r="C24"/>
  <c r="AB24" s="1"/>
  <c r="V23"/>
  <c r="U23"/>
  <c r="T23"/>
  <c r="S23"/>
  <c r="R23"/>
  <c r="Q23"/>
  <c r="P23"/>
  <c r="O23"/>
  <c r="AD23" s="1"/>
  <c r="N23"/>
  <c r="M23"/>
  <c r="L23"/>
  <c r="K23"/>
  <c r="J23"/>
  <c r="I23"/>
  <c r="H23"/>
  <c r="G23"/>
  <c r="F23"/>
  <c r="E23"/>
  <c r="D23"/>
  <c r="C23"/>
  <c r="Z23" s="1"/>
  <c r="AB22"/>
  <c r="V22"/>
  <c r="U22"/>
  <c r="T22"/>
  <c r="S22"/>
  <c r="R22"/>
  <c r="Q22"/>
  <c r="P22"/>
  <c r="O22"/>
  <c r="AD22" s="1"/>
  <c r="N22"/>
  <c r="M22"/>
  <c r="L22"/>
  <c r="K22"/>
  <c r="J22"/>
  <c r="I22"/>
  <c r="H22"/>
  <c r="G22"/>
  <c r="F22"/>
  <c r="E22"/>
  <c r="D22"/>
  <c r="C22"/>
  <c r="W22" s="1"/>
  <c r="AD21"/>
  <c r="V21"/>
  <c r="U21"/>
  <c r="T21"/>
  <c r="S21"/>
  <c r="R21"/>
  <c r="Q21"/>
  <c r="P21"/>
  <c r="O21"/>
  <c r="N21"/>
  <c r="M21"/>
  <c r="L21"/>
  <c r="K21"/>
  <c r="J21"/>
  <c r="I21"/>
  <c r="H21"/>
  <c r="Z21" s="1"/>
  <c r="AC21" s="1"/>
  <c r="AE21" s="1"/>
  <c r="G21"/>
  <c r="F21"/>
  <c r="E21"/>
  <c r="D21"/>
  <c r="C21"/>
  <c r="AB21" s="1"/>
  <c r="AD20"/>
  <c r="V20"/>
  <c r="U20"/>
  <c r="T20"/>
  <c r="S20"/>
  <c r="R20"/>
  <c r="Q20"/>
  <c r="P20"/>
  <c r="O20"/>
  <c r="N20"/>
  <c r="M20"/>
  <c r="L20"/>
  <c r="K20"/>
  <c r="J20"/>
  <c r="I20"/>
  <c r="H20"/>
  <c r="Z20" s="1"/>
  <c r="G20"/>
  <c r="F20"/>
  <c r="E20"/>
  <c r="D20"/>
  <c r="C20"/>
  <c r="W20" s="1"/>
  <c r="AA20" s="1"/>
  <c r="V19"/>
  <c r="U19"/>
  <c r="T19"/>
  <c r="S19"/>
  <c r="R19"/>
  <c r="Q19"/>
  <c r="P19"/>
  <c r="O19"/>
  <c r="AD19" s="1"/>
  <c r="N19"/>
  <c r="M19"/>
  <c r="L19"/>
  <c r="K19"/>
  <c r="J19"/>
  <c r="I19"/>
  <c r="H19"/>
  <c r="G19"/>
  <c r="F19"/>
  <c r="E19"/>
  <c r="D19"/>
  <c r="C19"/>
  <c r="Z19" s="1"/>
  <c r="AB18"/>
  <c r="V18"/>
  <c r="U18"/>
  <c r="T18"/>
  <c r="S18"/>
  <c r="R18"/>
  <c r="Q18"/>
  <c r="P18"/>
  <c r="O18"/>
  <c r="AD18" s="1"/>
  <c r="N18"/>
  <c r="M18"/>
  <c r="L18"/>
  <c r="K18"/>
  <c r="J18"/>
  <c r="I18"/>
  <c r="H18"/>
  <c r="G18"/>
  <c r="F18"/>
  <c r="E18"/>
  <c r="D18"/>
  <c r="C18"/>
  <c r="W18" s="1"/>
  <c r="AD17"/>
  <c r="V17"/>
  <c r="U17"/>
  <c r="T17"/>
  <c r="S17"/>
  <c r="R17"/>
  <c r="Q17"/>
  <c r="P17"/>
  <c r="O17"/>
  <c r="N17"/>
  <c r="M17"/>
  <c r="L17"/>
  <c r="K17"/>
  <c r="J17"/>
  <c r="I17"/>
  <c r="H17"/>
  <c r="Z17" s="1"/>
  <c r="AC17" s="1"/>
  <c r="AE17" s="1"/>
  <c r="G17"/>
  <c r="F17"/>
  <c r="E17"/>
  <c r="D17"/>
  <c r="C17"/>
  <c r="AB17" s="1"/>
  <c r="AD16"/>
  <c r="V16"/>
  <c r="U16"/>
  <c r="T16"/>
  <c r="S16"/>
  <c r="R16"/>
  <c r="Q16"/>
  <c r="P16"/>
  <c r="O16"/>
  <c r="N16"/>
  <c r="M16"/>
  <c r="L16"/>
  <c r="K16"/>
  <c r="J16"/>
  <c r="I16"/>
  <c r="H16"/>
  <c r="Z16" s="1"/>
  <c r="AC16" s="1"/>
  <c r="AE16" s="1"/>
  <c r="G16"/>
  <c r="F16"/>
  <c r="E16"/>
  <c r="D16"/>
  <c r="C16"/>
  <c r="AB16" s="1"/>
  <c r="V15"/>
  <c r="U15"/>
  <c r="T15"/>
  <c r="S15"/>
  <c r="R15"/>
  <c r="Q15"/>
  <c r="P15"/>
  <c r="O15"/>
  <c r="AD15" s="1"/>
  <c r="N15"/>
  <c r="M15"/>
  <c r="L15"/>
  <c r="K15"/>
  <c r="J15"/>
  <c r="I15"/>
  <c r="H15"/>
  <c r="G15"/>
  <c r="F15"/>
  <c r="E15"/>
  <c r="D15"/>
  <c r="C15"/>
  <c r="Z15" s="1"/>
  <c r="AB14"/>
  <c r="V14"/>
  <c r="U14"/>
  <c r="T14"/>
  <c r="S14"/>
  <c r="R14"/>
  <c r="Q14"/>
  <c r="P14"/>
  <c r="O14"/>
  <c r="AD14" s="1"/>
  <c r="N14"/>
  <c r="M14"/>
  <c r="L14"/>
  <c r="K14"/>
  <c r="J14"/>
  <c r="I14"/>
  <c r="H14"/>
  <c r="G14"/>
  <c r="F14"/>
  <c r="E14"/>
  <c r="D14"/>
  <c r="C14"/>
  <c r="W14" s="1"/>
  <c r="AD13"/>
  <c r="V13"/>
  <c r="U13"/>
  <c r="T13"/>
  <c r="S13"/>
  <c r="R13"/>
  <c r="Q13"/>
  <c r="P13"/>
  <c r="O13"/>
  <c r="N13"/>
  <c r="M13"/>
  <c r="L13"/>
  <c r="K13"/>
  <c r="J13"/>
  <c r="I13"/>
  <c r="H13"/>
  <c r="Z13" s="1"/>
  <c r="G13"/>
  <c r="F13"/>
  <c r="E13"/>
  <c r="D13"/>
  <c r="C13"/>
  <c r="AB13" s="1"/>
  <c r="AD12"/>
  <c r="V12"/>
  <c r="U12"/>
  <c r="T12"/>
  <c r="S12"/>
  <c r="R12"/>
  <c r="Q12"/>
  <c r="P12"/>
  <c r="O12"/>
  <c r="N12"/>
  <c r="M12"/>
  <c r="L12"/>
  <c r="K12"/>
  <c r="J12"/>
  <c r="I12"/>
  <c r="H12"/>
  <c r="Z12" s="1"/>
  <c r="AC12" s="1"/>
  <c r="AE12" s="1"/>
  <c r="G12"/>
  <c r="F12"/>
  <c r="E12"/>
  <c r="D12"/>
  <c r="C12"/>
  <c r="AB12" s="1"/>
  <c r="V11"/>
  <c r="V84" s="1"/>
  <c r="U11"/>
  <c r="U84" s="1"/>
  <c r="T11"/>
  <c r="T84" s="1"/>
  <c r="S11"/>
  <c r="S84" s="1"/>
  <c r="R11"/>
  <c r="R84" s="1"/>
  <c r="Q11"/>
  <c r="Q84" s="1"/>
  <c r="P11"/>
  <c r="P84" s="1"/>
  <c r="V86" s="1"/>
  <c r="O11"/>
  <c r="AD11" s="1"/>
  <c r="N11"/>
  <c r="N84" s="1"/>
  <c r="M11"/>
  <c r="M84" s="1"/>
  <c r="L11"/>
  <c r="L84" s="1"/>
  <c r="K11"/>
  <c r="K84" s="1"/>
  <c r="J11"/>
  <c r="J84" s="1"/>
  <c r="I11"/>
  <c r="I84" s="1"/>
  <c r="H11"/>
  <c r="H84" s="1"/>
  <c r="G11"/>
  <c r="G84" s="1"/>
  <c r="F11"/>
  <c r="F84" s="1"/>
  <c r="E11"/>
  <c r="E84" s="1"/>
  <c r="D11"/>
  <c r="D84" s="1"/>
  <c r="C11"/>
  <c r="Z11" s="1"/>
  <c r="AC55" l="1"/>
  <c r="AE55" s="1"/>
  <c r="AC11"/>
  <c r="AE11" s="1"/>
  <c r="AA28"/>
  <c r="AC32"/>
  <c r="AE32" s="1"/>
  <c r="AA38"/>
  <c r="AA44"/>
  <c r="AC48"/>
  <c r="AE48" s="1"/>
  <c r="AC59"/>
  <c r="AE59" s="1"/>
  <c r="AA60"/>
  <c r="AC64"/>
  <c r="AE64" s="1"/>
  <c r="AA70"/>
  <c r="O86"/>
  <c r="AC25"/>
  <c r="AE25" s="1"/>
  <c r="AA26"/>
  <c r="AC31"/>
  <c r="AE31" s="1"/>
  <c r="AA32"/>
  <c r="AC36"/>
  <c r="AE36" s="1"/>
  <c r="AC41"/>
  <c r="AE41" s="1"/>
  <c r="AA48"/>
  <c r="AC52"/>
  <c r="AE52" s="1"/>
  <c r="AC57"/>
  <c r="AE57" s="1"/>
  <c r="AA64"/>
  <c r="AC68"/>
  <c r="AE68" s="1"/>
  <c r="AA66"/>
  <c r="AC13"/>
  <c r="AE13" s="1"/>
  <c r="AA14"/>
  <c r="AC24"/>
  <c r="AE24" s="1"/>
  <c r="AC29"/>
  <c r="AE29" s="1"/>
  <c r="AC40"/>
  <c r="AE40" s="1"/>
  <c r="AC45"/>
  <c r="AE45" s="1"/>
  <c r="AC56"/>
  <c r="AE56" s="1"/>
  <c r="AC61"/>
  <c r="AE61" s="1"/>
  <c r="AC76"/>
  <c r="AE76" s="1"/>
  <c r="AC80"/>
  <c r="AE80" s="1"/>
  <c r="W15"/>
  <c r="AA15" s="1"/>
  <c r="W19"/>
  <c r="AA19" s="1"/>
  <c r="W23"/>
  <c r="AA23" s="1"/>
  <c r="W27"/>
  <c r="AA27" s="1"/>
  <c r="W31"/>
  <c r="AA31" s="1"/>
  <c r="W55"/>
  <c r="AA55" s="1"/>
  <c r="W59"/>
  <c r="AA59" s="1"/>
  <c r="W63"/>
  <c r="AA63" s="1"/>
  <c r="W71"/>
  <c r="AA71" s="1"/>
  <c r="W79"/>
  <c r="AA79" s="1"/>
  <c r="O84"/>
  <c r="AD84" s="1"/>
  <c r="AB11"/>
  <c r="W12"/>
  <c r="AA12" s="1"/>
  <c r="AB15"/>
  <c r="AC15" s="1"/>
  <c r="AE15" s="1"/>
  <c r="W16"/>
  <c r="AA16" s="1"/>
  <c r="AB19"/>
  <c r="AC19" s="1"/>
  <c r="AE19" s="1"/>
  <c r="W24"/>
  <c r="AA24" s="1"/>
  <c r="AB27"/>
  <c r="AC27" s="1"/>
  <c r="AE27" s="1"/>
  <c r="AB35"/>
  <c r="AC35" s="1"/>
  <c r="AE35" s="1"/>
  <c r="W40"/>
  <c r="AA40" s="1"/>
  <c r="AB47"/>
  <c r="AC47" s="1"/>
  <c r="AE47" s="1"/>
  <c r="W52"/>
  <c r="AA52" s="1"/>
  <c r="AB55"/>
  <c r="W56"/>
  <c r="AA56" s="1"/>
  <c r="AB67"/>
  <c r="AC67" s="1"/>
  <c r="AE67" s="1"/>
  <c r="W68"/>
  <c r="AA68" s="1"/>
  <c r="W80"/>
  <c r="AA80" s="1"/>
  <c r="W13"/>
  <c r="AA13" s="1"/>
  <c r="Z14"/>
  <c r="AC14" s="1"/>
  <c r="AE14" s="1"/>
  <c r="W17"/>
  <c r="AA17" s="1"/>
  <c r="Z18"/>
  <c r="AC18" s="1"/>
  <c r="AE18" s="1"/>
  <c r="AB20"/>
  <c r="AC20" s="1"/>
  <c r="AE20" s="1"/>
  <c r="W21"/>
  <c r="AA21" s="1"/>
  <c r="Z22"/>
  <c r="AC22" s="1"/>
  <c r="AE22" s="1"/>
  <c r="W25"/>
  <c r="AA25" s="1"/>
  <c r="Z26"/>
  <c r="AC26" s="1"/>
  <c r="AE26" s="1"/>
  <c r="AB28"/>
  <c r="AC28" s="1"/>
  <c r="AE28" s="1"/>
  <c r="W29"/>
  <c r="AA29" s="1"/>
  <c r="Z30"/>
  <c r="AC30" s="1"/>
  <c r="AE30" s="1"/>
  <c r="AB32"/>
  <c r="W33"/>
  <c r="AA33" s="1"/>
  <c r="Z34"/>
  <c r="AC34" s="1"/>
  <c r="AE34" s="1"/>
  <c r="AB36"/>
  <c r="W37"/>
  <c r="AA37" s="1"/>
  <c r="Z38"/>
  <c r="AC38" s="1"/>
  <c r="AE38" s="1"/>
  <c r="W41"/>
  <c r="AA41" s="1"/>
  <c r="Z42"/>
  <c r="AC42" s="1"/>
  <c r="AE42" s="1"/>
  <c r="AB44"/>
  <c r="AC44" s="1"/>
  <c r="AE44" s="1"/>
  <c r="W45"/>
  <c r="AA45" s="1"/>
  <c r="Z46"/>
  <c r="AC46" s="1"/>
  <c r="AE46" s="1"/>
  <c r="AB48"/>
  <c r="W49"/>
  <c r="AA49" s="1"/>
  <c r="Z50"/>
  <c r="AC50" s="1"/>
  <c r="AE50" s="1"/>
  <c r="W53"/>
  <c r="AA53" s="1"/>
  <c r="Z54"/>
  <c r="AC54" s="1"/>
  <c r="AE54" s="1"/>
  <c r="W57"/>
  <c r="AA57" s="1"/>
  <c r="Z58"/>
  <c r="AC58" s="1"/>
  <c r="AE58" s="1"/>
  <c r="AB60"/>
  <c r="AC60" s="1"/>
  <c r="AE60" s="1"/>
  <c r="W61"/>
  <c r="AA61" s="1"/>
  <c r="Z62"/>
  <c r="AC62" s="1"/>
  <c r="AE62" s="1"/>
  <c r="AB64"/>
  <c r="W65"/>
  <c r="AA65" s="1"/>
  <c r="Z66"/>
  <c r="AC66" s="1"/>
  <c r="AE66" s="1"/>
  <c r="W69"/>
  <c r="AA69" s="1"/>
  <c r="Z70"/>
  <c r="AC70" s="1"/>
  <c r="AE70" s="1"/>
  <c r="AB72"/>
  <c r="AC72" s="1"/>
  <c r="AE72" s="1"/>
  <c r="Z74"/>
  <c r="AC74" s="1"/>
  <c r="AE74" s="1"/>
  <c r="AB76"/>
  <c r="Z78"/>
  <c r="AC78" s="1"/>
  <c r="AE78" s="1"/>
  <c r="Z82"/>
  <c r="AC82" s="1"/>
  <c r="AE82" s="1"/>
  <c r="W11"/>
  <c r="W35"/>
  <c r="AA35" s="1"/>
  <c r="W39"/>
  <c r="AA39" s="1"/>
  <c r="W43"/>
  <c r="AA43" s="1"/>
  <c r="W47"/>
  <c r="AA47" s="1"/>
  <c r="W51"/>
  <c r="AA51" s="1"/>
  <c r="W67"/>
  <c r="AA67" s="1"/>
  <c r="W75"/>
  <c r="AA75" s="1"/>
  <c r="C84"/>
  <c r="AB23"/>
  <c r="AC23" s="1"/>
  <c r="AE23" s="1"/>
  <c r="AB31"/>
  <c r="AB39"/>
  <c r="AC39" s="1"/>
  <c r="AE39" s="1"/>
  <c r="AB43"/>
  <c r="AC43" s="1"/>
  <c r="AE43" s="1"/>
  <c r="AB51"/>
  <c r="AC51" s="1"/>
  <c r="AE51" s="1"/>
  <c r="AB59"/>
  <c r="AB63"/>
  <c r="AC63" s="1"/>
  <c r="AE63" s="1"/>
  <c r="AB71"/>
  <c r="AC71" s="1"/>
  <c r="AE71" s="1"/>
  <c r="AB75"/>
  <c r="AC75" s="1"/>
  <c r="AE75" s="1"/>
  <c r="AB79"/>
  <c r="AC79" s="1"/>
  <c r="AE79" s="1"/>
  <c r="Z84" l="1"/>
  <c r="AB84"/>
  <c r="W84"/>
  <c r="AA84" s="1"/>
  <c r="AA11"/>
  <c r="AA54"/>
  <c r="AA22"/>
  <c r="AA18"/>
  <c r="AA62"/>
  <c r="AA46"/>
  <c r="AA30"/>
  <c r="AA42"/>
  <c r="AA74"/>
  <c r="AA58"/>
  <c r="AA78"/>
  <c r="AA50"/>
  <c r="AA82"/>
  <c r="AA34"/>
  <c r="AC84" l="1"/>
</calcChain>
</file>

<file path=xl/sharedStrings.xml><?xml version="1.0" encoding="utf-8"?>
<sst xmlns="http://schemas.openxmlformats.org/spreadsheetml/2006/main" count="117" uniqueCount="107">
  <si>
    <t>REKAPITULASI MUTASI BARANG MILIK DAERAH</t>
  </si>
  <si>
    <t>PEMERINTAH KABUPATEN TEMANGGUNG</t>
  </si>
  <si>
    <t>TAHUN 2013</t>
  </si>
  <si>
    <t>No Urt</t>
  </si>
  <si>
    <t>Nama SKPD</t>
  </si>
  <si>
    <t>Nilai Aset</t>
  </si>
  <si>
    <t>ANGGARAN BELANJA MODAL</t>
  </si>
  <si>
    <t>Realisali/SP²D</t>
  </si>
  <si>
    <t>MUTASI</t>
  </si>
  <si>
    <t>Ket.</t>
  </si>
  <si>
    <t>per 1 Januari 2013</t>
  </si>
  <si>
    <t>BERTAMBAH</t>
  </si>
  <si>
    <t>BERKURANG</t>
  </si>
  <si>
    <t>per 31 Desember 2013</t>
  </si>
  <si>
    <t>Jumlah Harga</t>
  </si>
  <si>
    <t>Belanja Modal</t>
  </si>
  <si>
    <t>Retensi</t>
  </si>
  <si>
    <t>BOP</t>
  </si>
  <si>
    <t>Bukan  Belanja Modal</t>
  </si>
  <si>
    <t>Hibah dari Pihak III</t>
  </si>
  <si>
    <t>Belum Tercatat</t>
  </si>
  <si>
    <t>Antar SKPD</t>
  </si>
  <si>
    <t>Reklas antar KIB</t>
  </si>
  <si>
    <t>Koreksi</t>
  </si>
  <si>
    <t>JUMLAH</t>
  </si>
  <si>
    <t>Penghapusan</t>
  </si>
  <si>
    <t>Tidak Masuk Aset</t>
  </si>
  <si>
    <t>(Rp)</t>
  </si>
  <si>
    <t>Pemeliharaan</t>
  </si>
  <si>
    <t>Diserahkan ke Masyarakat</t>
  </si>
  <si>
    <t>CEK</t>
  </si>
  <si>
    <t>NILAI AWAL</t>
  </si>
  <si>
    <t xml:space="preserve"> +/-</t>
  </si>
  <si>
    <t>harus 0</t>
  </si>
  <si>
    <t>harus sama</t>
  </si>
  <si>
    <t>DINAS PENDIDIKAN</t>
  </si>
  <si>
    <t>DINAS KESEHATAN</t>
  </si>
  <si>
    <t>RUMAH SAKIT UMUM</t>
  </si>
  <si>
    <t>DINAS PEKERJAAN UMUM</t>
  </si>
  <si>
    <t>BADAN PERENCANAAN PEMBANGUNAN DAERAH</t>
  </si>
  <si>
    <t>DINAS PERHUBUNGAN, KOMUNIKASI DAN INFORMATIKA</t>
  </si>
  <si>
    <t>BADAN LINGKUNGAN HIDUP</t>
  </si>
  <si>
    <t>DINAS KEPENDUDUKAN DAN PENCATATAN SIPIL</t>
  </si>
  <si>
    <t>BADAN KELUARGA BERENCANA DAN PEMBERDAYAAN PEREMPUAN</t>
  </si>
  <si>
    <t>DINAS SOSIAL</t>
  </si>
  <si>
    <t>DINAS TENAGA KERJA DAN TRANSMIGRASI</t>
  </si>
  <si>
    <t>KANTOR PELAYANAN PERIJINAN DAN PENANAMAN MODAL</t>
  </si>
  <si>
    <t>DINAS KEBUDAYAAN, PARIWISATA, PEMUDA DAN  OLAH RAGA</t>
  </si>
  <si>
    <t>SATUAN POLISI PAMONG PRAJA DAN PERLINDUNGAN MASYARAKAT</t>
  </si>
  <si>
    <t>KANTOR KESATUAN BANGSA</t>
  </si>
  <si>
    <t>SEKRETARIAT DAERAH</t>
  </si>
  <si>
    <t>SEKRETARIAT DPRD</t>
  </si>
  <si>
    <t>DINAS PENDAPATAN, PENGELOLAAN KEUANGAN DAN ASET DAERAH</t>
  </si>
  <si>
    <t>INSPEKTORAT</t>
  </si>
  <si>
    <t>BADAN KEPEGAWAIAN DAERAH</t>
  </si>
  <si>
    <t>KECAMATAN TEMANGGUNG</t>
  </si>
  <si>
    <t>KECAMATAN TEMBARAK</t>
  </si>
  <si>
    <t>KECAMATAN PRINGSURAT</t>
  </si>
  <si>
    <t>KECAMATAN KALORAN</t>
  </si>
  <si>
    <t>KECAMATAN PARAKAN</t>
  </si>
  <si>
    <t>KECAMATAN BULU</t>
  </si>
  <si>
    <t>KECAMATAN KEDU</t>
  </si>
  <si>
    <t>KECAMATAN KANDANGAN</t>
  </si>
  <si>
    <t>KECAMATAN CANDIROTO</t>
  </si>
  <si>
    <t>KECAMATAN NGADIREJO</t>
  </si>
  <si>
    <t>KECAMATAN JUMO</t>
  </si>
  <si>
    <t>KECAMATAN WONOBOYO</t>
  </si>
  <si>
    <t>KECAMATAN KRANGGAN</t>
  </si>
  <si>
    <t>KECAMATAN BEJEN</t>
  </si>
  <si>
    <t>KECAMATAN KLEDUNG</t>
  </si>
  <si>
    <t>KECAMATAN BANSARI</t>
  </si>
  <si>
    <t>KECAMATAN TLOGOMULYO</t>
  </si>
  <si>
    <t>KECAMATAN SELOPAMPANG</t>
  </si>
  <si>
    <t>KECAMATAN GEMAWANG</t>
  </si>
  <si>
    <t>KECAMATAN TRETEP</t>
  </si>
  <si>
    <t>KELURAHAN TEMANGGUNG I</t>
  </si>
  <si>
    <t>KELURAHAN TEMANGGUNG II</t>
  </si>
  <si>
    <t>KELURAHAN BUTUH</t>
  </si>
  <si>
    <t>KELURAHAN JAMPIROSO</t>
  </si>
  <si>
    <t>KELURAHAN JAMPIREJO</t>
  </si>
  <si>
    <t>KELURAHAN KERTOSARI</t>
  </si>
  <si>
    <t>KELURAHAN BANYUURIP</t>
  </si>
  <si>
    <t>KELURAHAN KOWANGAN</t>
  </si>
  <si>
    <t>KELURAHAN JURANG</t>
  </si>
  <si>
    <t>KELURAHAN TLOGOREJO</t>
  </si>
  <si>
    <t>KELURAHAN KEBONSARI</t>
  </si>
  <si>
    <t>KELURAHAN MANDING</t>
  </si>
  <si>
    <t>KELURAHAN MUNGSENG</t>
  </si>
  <si>
    <t>KELURAHAN PURWOREJO</t>
  </si>
  <si>
    <t>KELURAHAN GIYANTI</t>
  </si>
  <si>
    <t>KELURAHAN MADURESO</t>
  </si>
  <si>
    <t>KELURAHAN SIDOREJO</t>
  </si>
  <si>
    <t>KELURAHAN WALITELON SELATAN</t>
  </si>
  <si>
    <t>KELURAHAN WALITELON UTARA</t>
  </si>
  <si>
    <t>KELURAHAN KRANGGAN</t>
  </si>
  <si>
    <t>KELURAHAN PARAKAN WETAN</t>
  </si>
  <si>
    <t>KELURAHAN PARAKAN KAUMAN</t>
  </si>
  <si>
    <t>KELURAHAN MANGGONG</t>
  </si>
  <si>
    <t>BADAN PENANGGULANGAN BENCANA DAERAH</t>
  </si>
  <si>
    <t>KANTOR KETAHANAN PANGAN</t>
  </si>
  <si>
    <t>BADAN PEMBERDAYAAN MASYARAKAT DAN DESA</t>
  </si>
  <si>
    <t>KANTOR ARSIP, PERPUSTAKAAN DAN DOKUMENTASI</t>
  </si>
  <si>
    <t>DINAS PERTANIAN, PERKEBUNAN DAN KEHUTANAN</t>
  </si>
  <si>
    <t>DINAS PETERNAKAN DAN PERIKANAN</t>
  </si>
  <si>
    <t>BADAN PELAKSANA PENYULUHAN</t>
  </si>
  <si>
    <t>DINAS PERINDUSTRIAN, PERDAGANGAN, KOPERASI DAN USAHA MIKRO KECIL MENEGAH</t>
  </si>
  <si>
    <t>PENGELOLA BARANG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</si>
</sst>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0"/>
      <name val="Calibri"/>
      <family val="2"/>
      <scheme val="minor"/>
    </font>
    <font>
      <sz val="1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FF99"/>
        <bgColor indexed="64"/>
      </patternFill>
    </fill>
    <fill>
      <patternFill patternType="solid">
        <fgColor rgb="FFFF97C1"/>
        <bgColor indexed="64"/>
      </patternFill>
    </fill>
    <fill>
      <patternFill patternType="solid">
        <fgColor rgb="FFFFE1ED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8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5">
    <xf numFmtId="0" fontId="0" fillId="0" borderId="0" xfId="0"/>
    <xf numFmtId="164" fontId="2" fillId="0" borderId="0" xfId="1" applyNumberFormat="1" applyFont="1" applyFill="1" applyBorder="1" applyAlignment="1">
      <alignment horizontal="center"/>
    </xf>
    <xf numFmtId="43" fontId="2" fillId="0" borderId="0" xfId="1" applyFont="1" applyFill="1" applyBorder="1" applyAlignment="1">
      <alignment horizontal="center"/>
    </xf>
    <xf numFmtId="43" fontId="2" fillId="0" borderId="0" xfId="1" applyFont="1" applyFill="1" applyBorder="1"/>
    <xf numFmtId="164" fontId="2" fillId="0" borderId="0" xfId="1" applyNumberFormat="1" applyFont="1" applyFill="1" applyBorder="1"/>
    <xf numFmtId="43" fontId="2" fillId="0" borderId="0" xfId="1" applyFont="1" applyFill="1" applyBorder="1" applyAlignment="1"/>
    <xf numFmtId="164" fontId="2" fillId="0" borderId="0" xfId="1" applyNumberFormat="1" applyFont="1" applyFill="1" applyBorder="1" applyAlignment="1"/>
    <xf numFmtId="164" fontId="3" fillId="0" borderId="0" xfId="1" applyNumberFormat="1" applyFont="1" applyFill="1" applyBorder="1" applyAlignment="1">
      <alignment horizontal="center" vertical="center"/>
    </xf>
    <xf numFmtId="43" fontId="3" fillId="0" borderId="0" xfId="1" applyFont="1" applyFill="1" applyBorder="1" applyAlignment="1">
      <alignment horizontal="center"/>
    </xf>
    <xf numFmtId="43" fontId="3" fillId="0" borderId="0" xfId="1" applyFont="1" applyFill="1" applyBorder="1"/>
    <xf numFmtId="164" fontId="3" fillId="0" borderId="0" xfId="1" applyNumberFormat="1" applyFont="1" applyFill="1" applyBorder="1"/>
    <xf numFmtId="164" fontId="3" fillId="0" borderId="0" xfId="1" applyNumberFormat="1" applyFont="1" applyFill="1" applyBorder="1"/>
    <xf numFmtId="0" fontId="4" fillId="2" borderId="1" xfId="1" applyNumberFormat="1" applyFont="1" applyFill="1" applyBorder="1" applyAlignment="1">
      <alignment horizontal="center" vertical="center" wrapText="1"/>
    </xf>
    <xf numFmtId="43" fontId="4" fillId="2" borderId="1" xfId="1" applyFont="1" applyFill="1" applyBorder="1" applyAlignment="1">
      <alignment horizontal="center" vertical="center" wrapText="1"/>
    </xf>
    <xf numFmtId="43" fontId="4" fillId="2" borderId="2" xfId="1" applyFont="1" applyFill="1" applyBorder="1" applyAlignment="1">
      <alignment horizontal="center" vertical="center" wrapText="1"/>
    </xf>
    <xf numFmtId="43" fontId="4" fillId="3" borderId="2" xfId="1" applyFont="1" applyFill="1" applyBorder="1" applyAlignment="1">
      <alignment horizontal="center" vertical="center" wrapText="1"/>
    </xf>
    <xf numFmtId="43" fontId="4" fillId="4" borderId="2" xfId="1" applyFont="1" applyFill="1" applyBorder="1" applyAlignment="1">
      <alignment horizontal="center" vertical="center" wrapText="1"/>
    </xf>
    <xf numFmtId="43" fontId="4" fillId="5" borderId="3" xfId="1" applyFont="1" applyFill="1" applyBorder="1" applyAlignment="1">
      <alignment horizontal="center" vertical="center" wrapText="1"/>
    </xf>
    <xf numFmtId="43" fontId="4" fillId="5" borderId="4" xfId="1" applyFont="1" applyFill="1" applyBorder="1" applyAlignment="1">
      <alignment horizontal="center" vertical="center" wrapText="1"/>
    </xf>
    <xf numFmtId="43" fontId="4" fillId="5" borderId="5" xfId="1" applyFont="1" applyFill="1" applyBorder="1" applyAlignment="1">
      <alignment horizontal="center" vertical="center" wrapText="1"/>
    </xf>
    <xf numFmtId="43" fontId="4" fillId="5" borderId="5" xfId="1" applyFont="1" applyFill="1" applyBorder="1" applyAlignment="1">
      <alignment horizontal="center" vertical="center" wrapText="1"/>
    </xf>
    <xf numFmtId="43" fontId="4" fillId="6" borderId="2" xfId="1" applyFont="1" applyFill="1" applyBorder="1" applyAlignment="1">
      <alignment horizontal="center" vertical="center"/>
    </xf>
    <xf numFmtId="43" fontId="4" fillId="7" borderId="1" xfId="1" applyFont="1" applyFill="1" applyBorder="1" applyAlignment="1">
      <alignment horizontal="center" vertical="center" wrapText="1"/>
    </xf>
    <xf numFmtId="43" fontId="4" fillId="0" borderId="0" xfId="1" applyFont="1" applyFill="1" applyBorder="1" applyAlignment="1">
      <alignment horizontal="center" vertical="center" wrapText="1"/>
    </xf>
    <xf numFmtId="43" fontId="4" fillId="0" borderId="0" xfId="1" applyFont="1" applyFill="1" applyBorder="1" applyAlignment="1">
      <alignment horizontal="center" vertical="center"/>
    </xf>
    <xf numFmtId="0" fontId="4" fillId="0" borderId="0" xfId="1" applyNumberFormat="1" applyFont="1" applyFill="1" applyBorder="1" applyAlignment="1">
      <alignment horizontal="center" vertical="center"/>
    </xf>
    <xf numFmtId="43" fontId="4" fillId="2" borderId="6" xfId="1" applyFont="1" applyFill="1" applyBorder="1" applyAlignment="1">
      <alignment horizontal="center" vertical="center"/>
    </xf>
    <xf numFmtId="43" fontId="4" fillId="3" borderId="6" xfId="1" applyFont="1" applyFill="1" applyBorder="1" applyAlignment="1">
      <alignment horizontal="center" vertical="center" wrapText="1"/>
    </xf>
    <xf numFmtId="43" fontId="4" fillId="4" borderId="7" xfId="1" applyFont="1" applyFill="1" applyBorder="1" applyAlignment="1">
      <alignment horizontal="center" vertical="center" wrapText="1"/>
    </xf>
    <xf numFmtId="43" fontId="4" fillId="8" borderId="8" xfId="1" applyFont="1" applyFill="1" applyBorder="1" applyAlignment="1">
      <alignment horizontal="center" vertical="center"/>
    </xf>
    <xf numFmtId="43" fontId="4" fillId="8" borderId="9" xfId="1" applyFont="1" applyFill="1" applyBorder="1" applyAlignment="1">
      <alignment horizontal="center" vertical="center"/>
    </xf>
    <xf numFmtId="43" fontId="4" fillId="8" borderId="10" xfId="1" applyFont="1" applyFill="1" applyBorder="1" applyAlignment="1">
      <alignment horizontal="center" vertical="center"/>
    </xf>
    <xf numFmtId="43" fontId="4" fillId="9" borderId="11" xfId="1" applyFont="1" applyFill="1" applyBorder="1" applyAlignment="1">
      <alignment horizontal="center" vertical="center"/>
    </xf>
    <xf numFmtId="43" fontId="4" fillId="9" borderId="12" xfId="1" applyFont="1" applyFill="1" applyBorder="1" applyAlignment="1">
      <alignment horizontal="center" vertical="center"/>
    </xf>
    <xf numFmtId="43" fontId="4" fillId="9" borderId="13" xfId="1" applyFont="1" applyFill="1" applyBorder="1" applyAlignment="1">
      <alignment horizontal="center" vertical="center"/>
    </xf>
    <xf numFmtId="43" fontId="4" fillId="6" borderId="6" xfId="1" applyFont="1" applyFill="1" applyBorder="1" applyAlignment="1">
      <alignment horizontal="center" vertical="center"/>
    </xf>
    <xf numFmtId="43" fontId="4" fillId="3" borderId="6" xfId="1" applyFont="1" applyFill="1" applyBorder="1" applyAlignment="1">
      <alignment horizontal="center" vertical="top" wrapText="1"/>
    </xf>
    <xf numFmtId="43" fontId="4" fillId="4" borderId="7" xfId="1" applyFont="1" applyFill="1" applyBorder="1" applyAlignment="1">
      <alignment horizontal="center" vertical="top" wrapText="1"/>
    </xf>
    <xf numFmtId="43" fontId="4" fillId="10" borderId="14" xfId="1" applyFont="1" applyFill="1" applyBorder="1" applyAlignment="1">
      <alignment horizontal="center" vertical="center" wrapText="1"/>
    </xf>
    <xf numFmtId="43" fontId="4" fillId="10" borderId="1" xfId="1" applyFont="1" applyFill="1" applyBorder="1" applyAlignment="1">
      <alignment horizontal="center" vertical="center" wrapText="1"/>
    </xf>
    <xf numFmtId="43" fontId="4" fillId="10" borderId="15" xfId="1" applyFont="1" applyFill="1" applyBorder="1" applyAlignment="1">
      <alignment horizontal="center" vertical="center" wrapText="1"/>
    </xf>
    <xf numFmtId="43" fontId="4" fillId="8" borderId="2" xfId="1" applyFont="1" applyFill="1" applyBorder="1" applyAlignment="1">
      <alignment horizontal="center" vertical="center" wrapText="1"/>
    </xf>
    <xf numFmtId="43" fontId="4" fillId="11" borderId="5" xfId="1" applyFont="1" applyFill="1" applyBorder="1" applyAlignment="1">
      <alignment horizontal="center" vertical="center" wrapText="1"/>
    </xf>
    <xf numFmtId="43" fontId="4" fillId="11" borderId="1" xfId="1" applyFont="1" applyFill="1" applyBorder="1" applyAlignment="1">
      <alignment horizontal="center" vertical="center" wrapText="1"/>
    </xf>
    <xf numFmtId="43" fontId="4" fillId="11" borderId="1" xfId="1" applyFont="1" applyFill="1" applyBorder="1" applyAlignment="1">
      <alignment horizontal="center" vertical="center"/>
    </xf>
    <xf numFmtId="43" fontId="4" fillId="9" borderId="16" xfId="1" applyFont="1" applyFill="1" applyBorder="1" applyAlignment="1">
      <alignment horizontal="center" vertical="center" wrapText="1"/>
    </xf>
    <xf numFmtId="43" fontId="4" fillId="2" borderId="17" xfId="1" applyFont="1" applyFill="1" applyBorder="1" applyAlignment="1">
      <alignment horizontal="center" vertical="center"/>
    </xf>
    <xf numFmtId="43" fontId="4" fillId="3" borderId="17" xfId="1" applyFont="1" applyFill="1" applyBorder="1" applyAlignment="1">
      <alignment horizontal="center" vertical="top" wrapText="1"/>
    </xf>
    <xf numFmtId="43" fontId="4" fillId="4" borderId="11" xfId="1" applyFont="1" applyFill="1" applyBorder="1" applyAlignment="1">
      <alignment horizontal="center" vertical="top" wrapText="1"/>
    </xf>
    <xf numFmtId="43" fontId="4" fillId="8" borderId="17" xfId="1" applyFont="1" applyFill="1" applyBorder="1" applyAlignment="1">
      <alignment horizontal="center" vertical="center" wrapText="1"/>
    </xf>
    <xf numFmtId="43" fontId="4" fillId="11" borderId="13" xfId="1" applyFont="1" applyFill="1" applyBorder="1" applyAlignment="1">
      <alignment horizontal="center" vertical="center" wrapText="1"/>
    </xf>
    <xf numFmtId="43" fontId="4" fillId="12" borderId="2" xfId="1" applyFont="1" applyFill="1" applyBorder="1" applyAlignment="1">
      <alignment horizontal="center" vertical="center" wrapText="1"/>
    </xf>
    <xf numFmtId="43" fontId="4" fillId="9" borderId="18" xfId="1" applyFont="1" applyFill="1" applyBorder="1" applyAlignment="1">
      <alignment horizontal="center" vertical="center" wrapText="1"/>
    </xf>
    <xf numFmtId="43" fontId="4" fillId="6" borderId="17" xfId="1" applyFont="1" applyFill="1" applyBorder="1" applyAlignment="1">
      <alignment horizontal="center" vertical="center"/>
    </xf>
    <xf numFmtId="43" fontId="5" fillId="13" borderId="0" xfId="1" applyFont="1" applyFill="1" applyBorder="1" applyAlignment="1">
      <alignment horizontal="center" vertical="center"/>
    </xf>
    <xf numFmtId="0" fontId="5" fillId="13" borderId="0" xfId="1" applyNumberFormat="1" applyFont="1" applyFill="1" applyBorder="1" applyAlignment="1">
      <alignment horizontal="center" vertical="center"/>
    </xf>
    <xf numFmtId="0" fontId="3" fillId="0" borderId="1" xfId="1" applyNumberFormat="1" applyFont="1" applyFill="1" applyBorder="1" applyAlignment="1">
      <alignment horizontal="center" vertical="center"/>
    </xf>
    <xf numFmtId="0" fontId="3" fillId="0" borderId="15" xfId="1" applyNumberFormat="1" applyFont="1" applyFill="1" applyBorder="1" applyAlignment="1">
      <alignment horizontal="center" vertical="center"/>
    </xf>
    <xf numFmtId="0" fontId="3" fillId="0" borderId="14" xfId="1" applyNumberFormat="1" applyFont="1" applyFill="1" applyBorder="1" applyAlignment="1">
      <alignment horizontal="center" vertical="center"/>
    </xf>
    <xf numFmtId="0" fontId="3" fillId="0" borderId="10" xfId="1" applyNumberFormat="1" applyFont="1" applyFill="1" applyBorder="1" applyAlignment="1">
      <alignment horizontal="center" vertical="center"/>
    </xf>
    <xf numFmtId="0" fontId="3" fillId="0" borderId="0" xfId="1" applyNumberFormat="1" applyFont="1" applyFill="1" applyBorder="1" applyAlignment="1">
      <alignment horizontal="center" vertical="center"/>
    </xf>
    <xf numFmtId="43" fontId="3" fillId="0" borderId="0" xfId="1" applyFont="1" applyFill="1" applyBorder="1" applyAlignment="1">
      <alignment horizontal="center" vertical="center"/>
    </xf>
    <xf numFmtId="0" fontId="3" fillId="9" borderId="0" xfId="1" applyNumberFormat="1" applyFont="1" applyFill="1" applyBorder="1" applyAlignment="1">
      <alignment horizontal="center" vertical="center"/>
    </xf>
    <xf numFmtId="0" fontId="3" fillId="9" borderId="0" xfId="1" applyNumberFormat="1" applyFont="1" applyFill="1" applyBorder="1" applyAlignment="1">
      <alignment horizontal="center" vertical="center"/>
    </xf>
    <xf numFmtId="0" fontId="3" fillId="0" borderId="19" xfId="0" applyFont="1" applyBorder="1" applyAlignment="1">
      <alignment horizontal="center"/>
    </xf>
    <xf numFmtId="0" fontId="3" fillId="0" borderId="20" xfId="0" applyFont="1" applyFill="1" applyBorder="1" applyAlignment="1">
      <alignment horizontal="left" indent="1"/>
    </xf>
    <xf numFmtId="43" fontId="3" fillId="14" borderId="19" xfId="1" applyFont="1" applyFill="1" applyBorder="1"/>
    <xf numFmtId="43" fontId="3" fillId="14" borderId="19" xfId="1" applyFont="1" applyFill="1" applyBorder="1" applyAlignment="1">
      <alignment horizontal="center"/>
    </xf>
    <xf numFmtId="0" fontId="3" fillId="0" borderId="21" xfId="0" applyFont="1" applyFill="1" applyBorder="1" applyAlignment="1">
      <alignment horizontal="left" indent="1"/>
    </xf>
    <xf numFmtId="164" fontId="3" fillId="0" borderId="19" xfId="1" applyNumberFormat="1" applyFont="1" applyFill="1" applyBorder="1" applyAlignment="1">
      <alignment horizontal="center" vertical="center"/>
    </xf>
    <xf numFmtId="43" fontId="6" fillId="0" borderId="19" xfId="1" applyFont="1" applyFill="1" applyBorder="1" applyAlignment="1">
      <alignment horizontal="left" vertical="center" indent="1"/>
    </xf>
    <xf numFmtId="43" fontId="3" fillId="0" borderId="19" xfId="1" applyFont="1" applyFill="1" applyBorder="1" applyAlignment="1">
      <alignment horizontal="center"/>
    </xf>
    <xf numFmtId="43" fontId="3" fillId="0" borderId="20" xfId="1" applyFont="1" applyFill="1" applyBorder="1" applyAlignment="1">
      <alignment horizontal="center"/>
    </xf>
    <xf numFmtId="43" fontId="3" fillId="0" borderId="22" xfId="1" applyFont="1" applyFill="1" applyBorder="1" applyAlignment="1">
      <alignment horizontal="center"/>
    </xf>
    <xf numFmtId="43" fontId="3" fillId="0" borderId="23" xfId="1" applyFont="1" applyFill="1" applyBorder="1" applyAlignment="1">
      <alignment horizontal="center"/>
    </xf>
    <xf numFmtId="164" fontId="4" fillId="6" borderId="24" xfId="1" applyNumberFormat="1" applyFont="1" applyFill="1" applyBorder="1" applyAlignment="1">
      <alignment horizontal="center" vertical="center"/>
    </xf>
    <xf numFmtId="43" fontId="4" fillId="6" borderId="24" xfId="1" applyFont="1" applyFill="1" applyBorder="1" applyAlignment="1">
      <alignment horizontal="left" vertical="center" indent="1"/>
    </xf>
    <xf numFmtId="43" fontId="4" fillId="6" borderId="24" xfId="1" applyFont="1" applyFill="1" applyBorder="1" applyAlignment="1">
      <alignment vertical="center"/>
    </xf>
    <xf numFmtId="43" fontId="4" fillId="0" borderId="0" xfId="1" applyFont="1" applyFill="1" applyBorder="1" applyAlignment="1">
      <alignment vertical="center"/>
    </xf>
    <xf numFmtId="164" fontId="4" fillId="0" borderId="0" xfId="1" applyNumberFormat="1" applyFont="1" applyFill="1" applyBorder="1" applyAlignment="1">
      <alignment vertical="center"/>
    </xf>
    <xf numFmtId="43" fontId="3" fillId="0" borderId="0" xfId="1" applyFont="1" applyFill="1" applyBorder="1" applyAlignment="1">
      <alignment horizontal="left" vertical="center" indent="1"/>
    </xf>
    <xf numFmtId="43" fontId="3" fillId="0" borderId="0" xfId="1" applyFont="1" applyFill="1" applyBorder="1" applyAlignment="1">
      <alignment horizontal="left" indent="1"/>
    </xf>
    <xf numFmtId="43" fontId="7" fillId="0" borderId="0" xfId="1" applyFont="1" applyFill="1" applyBorder="1" applyAlignment="1">
      <alignment horizontal="center" vertical="center"/>
    </xf>
    <xf numFmtId="43" fontId="3" fillId="0" borderId="0" xfId="1" applyFont="1" applyFill="1" applyBorder="1" applyAlignment="1">
      <alignment vertical="center"/>
    </xf>
    <xf numFmtId="164" fontId="3" fillId="0" borderId="0" xfId="1" applyNumberFormat="1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17/PPID/DIP%202017/BPPKAD/ASET%202012-2017/RINCIAN%20ASET%202013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er SKPD"/>
      <sheetName val="Cek Simb"/>
      <sheetName val="Rekap SKPD"/>
      <sheetName val="KIB A"/>
      <sheetName val="KIB B"/>
      <sheetName val="KIB C"/>
      <sheetName val="KIB D"/>
      <sheetName val="KIB E"/>
      <sheetName val="KIB F"/>
      <sheetName val="Rekap KIB"/>
      <sheetName val="Aset Lainnya"/>
      <sheetName val="ekstraKtbl"/>
      <sheetName val="Rekap Mutasi"/>
      <sheetName val="Rekap Mutasi KIB"/>
      <sheetName val="MUTASI"/>
      <sheetName val="yang jadi aset dan tidak"/>
      <sheetName val="Sheet1"/>
      <sheetName val="Sheet2"/>
    </sheetNames>
    <sheetDataSet>
      <sheetData sheetId="0">
        <row r="46">
          <cell r="E46">
            <v>105141439666</v>
          </cell>
          <cell r="F46">
            <v>11195793700</v>
          </cell>
          <cell r="G46">
            <v>3466070500</v>
          </cell>
          <cell r="H46">
            <v>3466070500</v>
          </cell>
          <cell r="I46">
            <v>0</v>
          </cell>
          <cell r="J46">
            <v>0</v>
          </cell>
          <cell r="K46">
            <v>5327036602</v>
          </cell>
          <cell r="L46">
            <v>0</v>
          </cell>
          <cell r="M46">
            <v>4249705792</v>
          </cell>
          <cell r="N46">
            <v>40000000</v>
          </cell>
          <cell r="O46">
            <v>2671316167</v>
          </cell>
          <cell r="P46">
            <v>0</v>
          </cell>
          <cell r="Q46">
            <v>15754129061</v>
          </cell>
          <cell r="R46">
            <v>0</v>
          </cell>
          <cell r="S46">
            <v>0</v>
          </cell>
          <cell r="T46">
            <v>0</v>
          </cell>
          <cell r="U46">
            <v>27228876839</v>
          </cell>
          <cell r="V46">
            <v>0</v>
          </cell>
          <cell r="W46">
            <v>723361708</v>
          </cell>
          <cell r="X46">
            <v>27952238547</v>
          </cell>
        </row>
        <row r="456">
          <cell r="E456">
            <v>17819676656</v>
          </cell>
          <cell r="F456">
            <v>2999780800</v>
          </cell>
          <cell r="G456">
            <v>2931205488</v>
          </cell>
          <cell r="H456">
            <v>2931205488</v>
          </cell>
          <cell r="I456">
            <v>0</v>
          </cell>
          <cell r="J456">
            <v>73098880</v>
          </cell>
          <cell r="K456">
            <v>49225000</v>
          </cell>
          <cell r="L456">
            <v>0</v>
          </cell>
          <cell r="M456">
            <v>3050200</v>
          </cell>
          <cell r="N456">
            <v>33645400</v>
          </cell>
          <cell r="O456">
            <v>30010000</v>
          </cell>
          <cell r="P456">
            <v>0</v>
          </cell>
          <cell r="Q456">
            <v>3120234968</v>
          </cell>
          <cell r="R456">
            <v>498145160</v>
          </cell>
          <cell r="S456">
            <v>0</v>
          </cell>
          <cell r="T456">
            <v>0</v>
          </cell>
          <cell r="U456">
            <v>2212937893</v>
          </cell>
          <cell r="V456">
            <v>0</v>
          </cell>
          <cell r="W456">
            <v>49225000</v>
          </cell>
          <cell r="X456">
            <v>2760308053</v>
          </cell>
        </row>
        <row r="5240">
          <cell r="E5240">
            <v>24181215075</v>
          </cell>
          <cell r="F5240">
            <v>9723455000</v>
          </cell>
          <cell r="G5240">
            <v>2869569770</v>
          </cell>
          <cell r="H5240">
            <v>2869569770</v>
          </cell>
          <cell r="I5240">
            <v>0</v>
          </cell>
          <cell r="J5240">
            <v>4850000</v>
          </cell>
          <cell r="K5240">
            <v>0</v>
          </cell>
          <cell r="L5240">
            <v>8283000</v>
          </cell>
          <cell r="M5240">
            <v>0</v>
          </cell>
          <cell r="N5240">
            <v>0</v>
          </cell>
          <cell r="O5240">
            <v>33569237</v>
          </cell>
          <cell r="P5240">
            <v>0</v>
          </cell>
          <cell r="Q5240">
            <v>2916272007</v>
          </cell>
          <cell r="R5240">
            <v>0</v>
          </cell>
          <cell r="S5240">
            <v>0</v>
          </cell>
          <cell r="T5240">
            <v>0</v>
          </cell>
          <cell r="U5240">
            <v>135500018</v>
          </cell>
          <cell r="V5240">
            <v>0</v>
          </cell>
          <cell r="W5240">
            <v>0</v>
          </cell>
          <cell r="X5240">
            <v>135500018</v>
          </cell>
        </row>
        <row r="5465">
          <cell r="E5465">
            <v>12637034923</v>
          </cell>
          <cell r="F5465">
            <v>1558830000</v>
          </cell>
          <cell r="G5465">
            <v>1513828200</v>
          </cell>
          <cell r="H5465">
            <v>1508164200</v>
          </cell>
          <cell r="I5465">
            <v>0</v>
          </cell>
          <cell r="J5465">
            <v>47884450</v>
          </cell>
          <cell r="K5465">
            <v>0</v>
          </cell>
          <cell r="L5465">
            <v>0</v>
          </cell>
          <cell r="M5465">
            <v>0</v>
          </cell>
          <cell r="N5465">
            <v>0</v>
          </cell>
          <cell r="O5465">
            <v>5000000</v>
          </cell>
          <cell r="P5465">
            <v>0</v>
          </cell>
          <cell r="Q5465">
            <v>1561048650</v>
          </cell>
          <cell r="R5465">
            <v>0</v>
          </cell>
          <cell r="S5465">
            <v>0</v>
          </cell>
          <cell r="T5465">
            <v>0</v>
          </cell>
          <cell r="U5465">
            <v>574856234</v>
          </cell>
          <cell r="V5465">
            <v>0</v>
          </cell>
          <cell r="W5465">
            <v>0</v>
          </cell>
          <cell r="X5465">
            <v>574856234</v>
          </cell>
        </row>
        <row r="5935">
          <cell r="E5935">
            <v>1585994911</v>
          </cell>
          <cell r="F5935">
            <v>296600000</v>
          </cell>
          <cell r="G5935">
            <v>292920000</v>
          </cell>
          <cell r="H5935">
            <v>292920000</v>
          </cell>
          <cell r="I5935">
            <v>0</v>
          </cell>
          <cell r="J5935">
            <v>0</v>
          </cell>
          <cell r="K5935">
            <v>0</v>
          </cell>
          <cell r="L5935">
            <v>0</v>
          </cell>
          <cell r="M5935">
            <v>0</v>
          </cell>
          <cell r="N5935">
            <v>0</v>
          </cell>
          <cell r="O5935">
            <v>0</v>
          </cell>
          <cell r="P5935">
            <v>0</v>
          </cell>
          <cell r="Q5935">
            <v>292920000</v>
          </cell>
          <cell r="R5935">
            <v>0</v>
          </cell>
          <cell r="S5935">
            <v>0</v>
          </cell>
          <cell r="T5935">
            <v>29000000</v>
          </cell>
          <cell r="U5935">
            <v>0</v>
          </cell>
          <cell r="V5935">
            <v>0</v>
          </cell>
          <cell r="W5935">
            <v>0</v>
          </cell>
          <cell r="X5935">
            <v>29000000</v>
          </cell>
        </row>
        <row r="5992">
          <cell r="E5992">
            <v>4285151400</v>
          </cell>
          <cell r="F5992">
            <v>151829000</v>
          </cell>
          <cell r="G5992">
            <v>309394406</v>
          </cell>
          <cell r="H5992">
            <v>309394406</v>
          </cell>
          <cell r="I5992">
            <v>0</v>
          </cell>
          <cell r="J5992">
            <v>5315000</v>
          </cell>
          <cell r="K5992">
            <v>2500000</v>
          </cell>
          <cell r="L5992">
            <v>0</v>
          </cell>
          <cell r="M5992">
            <v>0</v>
          </cell>
          <cell r="N5992">
            <v>0</v>
          </cell>
          <cell r="O5992">
            <v>112963477</v>
          </cell>
          <cell r="P5992">
            <v>0</v>
          </cell>
          <cell r="Q5992">
            <v>430172883</v>
          </cell>
          <cell r="R5992">
            <v>0</v>
          </cell>
          <cell r="S5992">
            <v>0</v>
          </cell>
          <cell r="T5992">
            <v>0</v>
          </cell>
          <cell r="U5992">
            <v>990287230</v>
          </cell>
          <cell r="V5992">
            <v>0</v>
          </cell>
          <cell r="W5992">
            <v>0</v>
          </cell>
          <cell r="X5992">
            <v>990287230</v>
          </cell>
        </row>
        <row r="6215">
          <cell r="E6215">
            <v>2326878209</v>
          </cell>
          <cell r="F6215">
            <v>726270000</v>
          </cell>
          <cell r="G6215">
            <v>695438884</v>
          </cell>
          <cell r="H6215">
            <v>695438884</v>
          </cell>
          <cell r="I6215">
            <v>0</v>
          </cell>
          <cell r="J6215">
            <v>10764600</v>
          </cell>
          <cell r="K6215">
            <v>0</v>
          </cell>
          <cell r="L6215">
            <v>0</v>
          </cell>
          <cell r="M6215">
            <v>0</v>
          </cell>
          <cell r="N6215">
            <v>0</v>
          </cell>
          <cell r="O6215">
            <v>236750000</v>
          </cell>
          <cell r="P6215">
            <v>0</v>
          </cell>
          <cell r="Q6215">
            <v>942953484</v>
          </cell>
          <cell r="R6215">
            <v>0</v>
          </cell>
          <cell r="S6215">
            <v>0</v>
          </cell>
          <cell r="T6215">
            <v>209950000</v>
          </cell>
          <cell r="U6215">
            <v>53186000</v>
          </cell>
          <cell r="V6215">
            <v>0</v>
          </cell>
          <cell r="W6215">
            <v>0</v>
          </cell>
          <cell r="X6215">
            <v>263136000</v>
          </cell>
        </row>
        <row r="6446">
          <cell r="E6446">
            <v>1828638353</v>
          </cell>
          <cell r="F6446">
            <v>241670000</v>
          </cell>
          <cell r="G6446">
            <v>219024000</v>
          </cell>
          <cell r="H6446">
            <v>219024000</v>
          </cell>
          <cell r="I6446">
            <v>0</v>
          </cell>
          <cell r="J6446">
            <v>4888800</v>
          </cell>
          <cell r="K6446">
            <v>2680000</v>
          </cell>
          <cell r="L6446">
            <v>0</v>
          </cell>
          <cell r="M6446">
            <v>0</v>
          </cell>
          <cell r="N6446">
            <v>0</v>
          </cell>
          <cell r="O6446">
            <v>1149436880</v>
          </cell>
          <cell r="P6446">
            <v>0</v>
          </cell>
          <cell r="Q6446">
            <v>1376029680</v>
          </cell>
          <cell r="R6446">
            <v>0</v>
          </cell>
          <cell r="S6446">
            <v>0</v>
          </cell>
          <cell r="T6446">
            <v>0</v>
          </cell>
          <cell r="U6446">
            <v>246618550</v>
          </cell>
          <cell r="V6446">
            <v>0</v>
          </cell>
          <cell r="W6446">
            <v>0</v>
          </cell>
          <cell r="X6446">
            <v>246618550</v>
          </cell>
        </row>
        <row r="6527">
          <cell r="E6527">
            <v>3594562885</v>
          </cell>
          <cell r="F6527">
            <v>295807900</v>
          </cell>
          <cell r="G6527">
            <v>288161750</v>
          </cell>
          <cell r="H6527">
            <v>288161750</v>
          </cell>
          <cell r="I6527">
            <v>0</v>
          </cell>
          <cell r="J6527">
            <v>1395000</v>
          </cell>
          <cell r="K6527">
            <v>642584700</v>
          </cell>
          <cell r="L6527">
            <v>0</v>
          </cell>
          <cell r="M6527">
            <v>0</v>
          </cell>
          <cell r="N6527">
            <v>0</v>
          </cell>
          <cell r="O6527">
            <v>0</v>
          </cell>
          <cell r="P6527">
            <v>0</v>
          </cell>
          <cell r="Q6527">
            <v>932141450</v>
          </cell>
          <cell r="R6527">
            <v>0</v>
          </cell>
          <cell r="S6527">
            <v>0</v>
          </cell>
          <cell r="T6527">
            <v>33645400</v>
          </cell>
          <cell r="U6527">
            <v>9622000</v>
          </cell>
          <cell r="V6527">
            <v>0</v>
          </cell>
          <cell r="W6527">
            <v>608939300</v>
          </cell>
          <cell r="X6527">
            <v>652206700</v>
          </cell>
        </row>
        <row r="6748">
          <cell r="E6748">
            <v>666715494</v>
          </cell>
          <cell r="F6748">
            <v>389315000</v>
          </cell>
          <cell r="G6748">
            <v>369378000</v>
          </cell>
          <cell r="H6748">
            <v>369378000</v>
          </cell>
          <cell r="I6748">
            <v>0</v>
          </cell>
          <cell r="J6748">
            <v>850000</v>
          </cell>
          <cell r="K6748">
            <v>0</v>
          </cell>
          <cell r="L6748">
            <v>0</v>
          </cell>
          <cell r="M6748">
            <v>166559999</v>
          </cell>
          <cell r="N6748">
            <v>0</v>
          </cell>
          <cell r="O6748">
            <v>6000000</v>
          </cell>
          <cell r="P6748">
            <v>0</v>
          </cell>
          <cell r="Q6748">
            <v>542787999</v>
          </cell>
          <cell r="R6748">
            <v>0</v>
          </cell>
          <cell r="S6748">
            <v>0</v>
          </cell>
          <cell r="T6748">
            <v>0</v>
          </cell>
          <cell r="U6748">
            <v>2954005</v>
          </cell>
          <cell r="V6748">
            <v>0</v>
          </cell>
          <cell r="W6748">
            <v>0</v>
          </cell>
          <cell r="X6748">
            <v>2954005</v>
          </cell>
        </row>
        <row r="6919">
          <cell r="E6919">
            <v>3791462246</v>
          </cell>
          <cell r="F6919">
            <v>59000000</v>
          </cell>
          <cell r="G6919">
            <v>58990000</v>
          </cell>
          <cell r="H6919">
            <v>58990000</v>
          </cell>
          <cell r="I6919">
            <v>0</v>
          </cell>
          <cell r="J6919">
            <v>6319871</v>
          </cell>
          <cell r="K6919">
            <v>461957300</v>
          </cell>
          <cell r="L6919">
            <v>0</v>
          </cell>
          <cell r="M6919">
            <v>0</v>
          </cell>
          <cell r="N6919">
            <v>0</v>
          </cell>
          <cell r="O6919">
            <v>0</v>
          </cell>
          <cell r="P6919">
            <v>0</v>
          </cell>
          <cell r="Q6919">
            <v>527267171</v>
          </cell>
          <cell r="R6919">
            <v>0</v>
          </cell>
          <cell r="S6919">
            <v>0</v>
          </cell>
          <cell r="T6919">
            <v>0</v>
          </cell>
          <cell r="U6919">
            <v>115935100</v>
          </cell>
          <cell r="V6919">
            <v>0</v>
          </cell>
          <cell r="W6919">
            <v>0</v>
          </cell>
          <cell r="X6919">
            <v>115935100</v>
          </cell>
        </row>
        <row r="7527">
          <cell r="E7527">
            <v>515699414</v>
          </cell>
          <cell r="F7527">
            <v>27000000</v>
          </cell>
          <cell r="G7527">
            <v>26395800</v>
          </cell>
          <cell r="H7527">
            <v>26395800</v>
          </cell>
          <cell r="I7527">
            <v>0</v>
          </cell>
          <cell r="J7527">
            <v>0</v>
          </cell>
          <cell r="K7527">
            <v>0</v>
          </cell>
          <cell r="L7527">
            <v>30576700</v>
          </cell>
          <cell r="M7527">
            <v>0</v>
          </cell>
          <cell r="N7527">
            <v>0</v>
          </cell>
          <cell r="O7527">
            <v>84665249</v>
          </cell>
          <cell r="P7527">
            <v>0</v>
          </cell>
          <cell r="Q7527">
            <v>141637749</v>
          </cell>
          <cell r="R7527">
            <v>0</v>
          </cell>
          <cell r="S7527">
            <v>0</v>
          </cell>
          <cell r="T7527">
            <v>0</v>
          </cell>
          <cell r="U7527">
            <v>44400000</v>
          </cell>
          <cell r="V7527">
            <v>0</v>
          </cell>
          <cell r="W7527">
            <v>0</v>
          </cell>
          <cell r="X7527">
            <v>44400000</v>
          </cell>
        </row>
        <row r="7603">
          <cell r="E7603">
            <v>685857132</v>
          </cell>
          <cell r="F7603">
            <v>41670000</v>
          </cell>
          <cell r="G7603">
            <v>40934900</v>
          </cell>
          <cell r="H7603">
            <v>40934900</v>
          </cell>
          <cell r="I7603">
            <v>0</v>
          </cell>
          <cell r="J7603">
            <v>0</v>
          </cell>
          <cell r="K7603">
            <v>0</v>
          </cell>
          <cell r="L7603">
            <v>0</v>
          </cell>
          <cell r="M7603">
            <v>0</v>
          </cell>
          <cell r="N7603">
            <v>0</v>
          </cell>
          <cell r="O7603">
            <v>0</v>
          </cell>
          <cell r="P7603">
            <v>0</v>
          </cell>
          <cell r="Q7603">
            <v>40934900</v>
          </cell>
          <cell r="R7603">
            <v>0</v>
          </cell>
          <cell r="S7603">
            <v>0</v>
          </cell>
          <cell r="T7603">
            <v>0</v>
          </cell>
          <cell r="U7603">
            <v>6982800</v>
          </cell>
          <cell r="V7603">
            <v>0</v>
          </cell>
          <cell r="W7603">
            <v>0</v>
          </cell>
          <cell r="X7603">
            <v>6982800</v>
          </cell>
        </row>
        <row r="7692">
          <cell r="E7692">
            <v>742168237</v>
          </cell>
          <cell r="F7692">
            <v>43130000</v>
          </cell>
          <cell r="G7692">
            <v>40501860</v>
          </cell>
          <cell r="H7692">
            <v>40501860</v>
          </cell>
          <cell r="I7692">
            <v>0</v>
          </cell>
          <cell r="J7692">
            <v>820000</v>
          </cell>
          <cell r="K7692">
            <v>0</v>
          </cell>
          <cell r="L7692">
            <v>0</v>
          </cell>
          <cell r="M7692">
            <v>0</v>
          </cell>
          <cell r="N7692">
            <v>0</v>
          </cell>
          <cell r="O7692">
            <v>21924500</v>
          </cell>
          <cell r="P7692">
            <v>0</v>
          </cell>
          <cell r="Q7692">
            <v>63246360</v>
          </cell>
          <cell r="R7692">
            <v>0</v>
          </cell>
          <cell r="S7692">
            <v>0</v>
          </cell>
          <cell r="T7692">
            <v>0</v>
          </cell>
          <cell r="U7692">
            <v>21449000</v>
          </cell>
          <cell r="V7692">
            <v>0</v>
          </cell>
          <cell r="W7692">
            <v>0</v>
          </cell>
          <cell r="X7692">
            <v>21449000</v>
          </cell>
        </row>
        <row r="7849">
          <cell r="E7849">
            <v>412430250</v>
          </cell>
          <cell r="F7849">
            <v>23000000</v>
          </cell>
          <cell r="G7849">
            <v>22900000</v>
          </cell>
          <cell r="H7849">
            <v>22900000</v>
          </cell>
          <cell r="I7849">
            <v>0</v>
          </cell>
          <cell r="J7849">
            <v>0</v>
          </cell>
          <cell r="K7849">
            <v>0</v>
          </cell>
          <cell r="L7849">
            <v>0</v>
          </cell>
          <cell r="M7849">
            <v>0</v>
          </cell>
          <cell r="N7849">
            <v>108000000</v>
          </cell>
          <cell r="O7849">
            <v>1700000</v>
          </cell>
          <cell r="P7849">
            <v>0</v>
          </cell>
          <cell r="Q7849">
            <v>132600000</v>
          </cell>
          <cell r="R7849">
            <v>0</v>
          </cell>
          <cell r="S7849">
            <v>0</v>
          </cell>
          <cell r="T7849">
            <v>89900000</v>
          </cell>
          <cell r="U7849">
            <v>1883000</v>
          </cell>
          <cell r="V7849">
            <v>0</v>
          </cell>
          <cell r="W7849">
            <v>0</v>
          </cell>
          <cell r="X7849">
            <v>91783000</v>
          </cell>
        </row>
        <row r="7998">
          <cell r="E7998">
            <v>18624301563</v>
          </cell>
          <cell r="F7998">
            <v>3419303500</v>
          </cell>
          <cell r="G7998">
            <v>2971461727</v>
          </cell>
          <cell r="H7998">
            <v>2971461727</v>
          </cell>
          <cell r="I7998">
            <v>0</v>
          </cell>
          <cell r="J7998">
            <v>17040699</v>
          </cell>
          <cell r="K7998">
            <v>450000</v>
          </cell>
          <cell r="L7998">
            <v>143462000</v>
          </cell>
          <cell r="M7998">
            <v>0</v>
          </cell>
          <cell r="N7998">
            <v>89900000</v>
          </cell>
          <cell r="O7998">
            <v>88099510</v>
          </cell>
          <cell r="P7998">
            <v>0</v>
          </cell>
          <cell r="Q7998">
            <v>3310413936</v>
          </cell>
          <cell r="R7998">
            <v>3000000</v>
          </cell>
          <cell r="S7998">
            <v>246586833</v>
          </cell>
          <cell r="T7998">
            <v>193222782</v>
          </cell>
          <cell r="U7998">
            <v>798779318</v>
          </cell>
          <cell r="V7998">
            <v>0</v>
          </cell>
          <cell r="W7998">
            <v>0</v>
          </cell>
          <cell r="X7998">
            <v>1241588933</v>
          </cell>
        </row>
        <row r="9268">
          <cell r="E9268">
            <v>5009113948</v>
          </cell>
          <cell r="F9268">
            <v>126093250</v>
          </cell>
          <cell r="G9268">
            <v>109321900</v>
          </cell>
          <cell r="H9268">
            <v>109321900</v>
          </cell>
          <cell r="I9268">
            <v>0</v>
          </cell>
          <cell r="J9268">
            <v>2296000</v>
          </cell>
          <cell r="K9268">
            <v>0</v>
          </cell>
          <cell r="L9268">
            <v>0</v>
          </cell>
          <cell r="M9268">
            <v>0</v>
          </cell>
          <cell r="N9268">
            <v>0</v>
          </cell>
          <cell r="O9268">
            <v>100614600</v>
          </cell>
          <cell r="P9268">
            <v>0</v>
          </cell>
          <cell r="Q9268">
            <v>212232500</v>
          </cell>
          <cell r="R9268">
            <v>0</v>
          </cell>
          <cell r="S9268">
            <v>0</v>
          </cell>
          <cell r="T9268">
            <v>0</v>
          </cell>
          <cell r="U9268">
            <v>15697800</v>
          </cell>
          <cell r="V9268">
            <v>0</v>
          </cell>
          <cell r="W9268">
            <v>0</v>
          </cell>
          <cell r="X9268">
            <v>15697800</v>
          </cell>
        </row>
        <row r="9460">
          <cell r="E9460">
            <v>3570490833</v>
          </cell>
          <cell r="F9460">
            <v>354147560</v>
          </cell>
          <cell r="G9460">
            <v>337832300</v>
          </cell>
          <cell r="H9460">
            <v>337119300</v>
          </cell>
          <cell r="I9460">
            <v>0</v>
          </cell>
          <cell r="J9460">
            <v>9641260</v>
          </cell>
          <cell r="K9460">
            <v>0</v>
          </cell>
          <cell r="L9460">
            <v>0</v>
          </cell>
          <cell r="M9460">
            <v>0</v>
          </cell>
          <cell r="N9460">
            <v>8100000</v>
          </cell>
          <cell r="O9460">
            <v>0</v>
          </cell>
          <cell r="P9460">
            <v>0</v>
          </cell>
          <cell r="Q9460">
            <v>354860560</v>
          </cell>
          <cell r="R9460">
            <v>0</v>
          </cell>
          <cell r="S9460">
            <v>0</v>
          </cell>
          <cell r="T9460">
            <v>0</v>
          </cell>
          <cell r="U9460">
            <v>1750489</v>
          </cell>
          <cell r="V9460">
            <v>14850000</v>
          </cell>
          <cell r="W9460">
            <v>0</v>
          </cell>
          <cell r="X9460">
            <v>16600489</v>
          </cell>
        </row>
        <row r="9584">
          <cell r="E9584">
            <v>609218782</v>
          </cell>
          <cell r="F9584">
            <v>59425000</v>
          </cell>
          <cell r="G9584">
            <v>57185500</v>
          </cell>
          <cell r="H9584">
            <v>57185500</v>
          </cell>
          <cell r="I9584">
            <v>0</v>
          </cell>
          <cell r="J9584">
            <v>0</v>
          </cell>
          <cell r="K9584">
            <v>0</v>
          </cell>
          <cell r="L9584">
            <v>0</v>
          </cell>
          <cell r="M9584">
            <v>12425000</v>
          </cell>
          <cell r="N9584">
            <v>0</v>
          </cell>
          <cell r="O9584">
            <v>0</v>
          </cell>
          <cell r="P9584">
            <v>0</v>
          </cell>
          <cell r="Q9584">
            <v>69610500</v>
          </cell>
          <cell r="R9584">
            <v>0</v>
          </cell>
          <cell r="S9584">
            <v>0</v>
          </cell>
          <cell r="T9584">
            <v>0</v>
          </cell>
          <cell r="U9584">
            <v>22907000</v>
          </cell>
          <cell r="V9584">
            <v>0</v>
          </cell>
          <cell r="W9584">
            <v>0</v>
          </cell>
          <cell r="X9584">
            <v>22907000</v>
          </cell>
        </row>
        <row r="9661">
          <cell r="E9661">
            <v>1043951623</v>
          </cell>
          <cell r="F9661">
            <v>80100000</v>
          </cell>
          <cell r="G9661">
            <v>76987000</v>
          </cell>
          <cell r="H9661">
            <v>76987000</v>
          </cell>
          <cell r="I9661">
            <v>0</v>
          </cell>
          <cell r="J9661">
            <v>0</v>
          </cell>
          <cell r="K9661">
            <v>0</v>
          </cell>
          <cell r="L9661">
            <v>0</v>
          </cell>
          <cell r="M9661">
            <v>0</v>
          </cell>
          <cell r="N9661">
            <v>0</v>
          </cell>
          <cell r="O9661">
            <v>0</v>
          </cell>
          <cell r="P9661">
            <v>0</v>
          </cell>
          <cell r="Q9661">
            <v>76987000</v>
          </cell>
          <cell r="R9661">
            <v>0</v>
          </cell>
          <cell r="S9661">
            <v>0</v>
          </cell>
          <cell r="T9661">
            <v>0</v>
          </cell>
          <cell r="U9661">
            <v>2000000</v>
          </cell>
          <cell r="V9661">
            <v>0</v>
          </cell>
          <cell r="W9661">
            <v>0</v>
          </cell>
          <cell r="X9661">
            <v>2000000</v>
          </cell>
        </row>
        <row r="9715">
          <cell r="E9715">
            <v>330095700</v>
          </cell>
          <cell r="F9715">
            <v>28000000</v>
          </cell>
          <cell r="G9715">
            <v>28000000</v>
          </cell>
          <cell r="H9715">
            <v>28000000</v>
          </cell>
          <cell r="I9715">
            <v>0</v>
          </cell>
          <cell r="J9715">
            <v>0</v>
          </cell>
          <cell r="K9715">
            <v>0</v>
          </cell>
          <cell r="L9715">
            <v>0</v>
          </cell>
          <cell r="M9715">
            <v>0</v>
          </cell>
          <cell r="N9715">
            <v>10750000</v>
          </cell>
          <cell r="O9715">
            <v>0</v>
          </cell>
          <cell r="P9715">
            <v>0</v>
          </cell>
          <cell r="Q9715">
            <v>38750000</v>
          </cell>
          <cell r="R9715">
            <v>0</v>
          </cell>
          <cell r="S9715">
            <v>0</v>
          </cell>
          <cell r="T9715">
            <v>0</v>
          </cell>
          <cell r="U9715">
            <v>11385000</v>
          </cell>
          <cell r="V9715">
            <v>3000000</v>
          </cell>
          <cell r="W9715">
            <v>0</v>
          </cell>
          <cell r="X9715">
            <v>14385000</v>
          </cell>
        </row>
        <row r="9890">
          <cell r="E9890">
            <v>305790575</v>
          </cell>
          <cell r="F9890">
            <v>110900000</v>
          </cell>
          <cell r="G9890">
            <v>108128000</v>
          </cell>
          <cell r="H9890">
            <v>108128000</v>
          </cell>
          <cell r="I9890">
            <v>0</v>
          </cell>
          <cell r="J9890">
            <v>0</v>
          </cell>
          <cell r="K9890">
            <v>0</v>
          </cell>
          <cell r="L9890">
            <v>0</v>
          </cell>
          <cell r="M9890">
            <v>0</v>
          </cell>
          <cell r="N9890">
            <v>0</v>
          </cell>
          <cell r="O9890">
            <v>550000</v>
          </cell>
          <cell r="P9890">
            <v>0</v>
          </cell>
          <cell r="Q9890">
            <v>108678000</v>
          </cell>
          <cell r="R9890">
            <v>0</v>
          </cell>
          <cell r="S9890">
            <v>0</v>
          </cell>
          <cell r="T9890">
            <v>0</v>
          </cell>
          <cell r="U9890">
            <v>16302575</v>
          </cell>
          <cell r="V9890">
            <v>0</v>
          </cell>
          <cell r="W9890">
            <v>0</v>
          </cell>
          <cell r="X9890">
            <v>16302575</v>
          </cell>
        </row>
        <row r="10023">
          <cell r="E10023">
            <v>311970500</v>
          </cell>
          <cell r="F10023">
            <v>18370000</v>
          </cell>
          <cell r="G10023">
            <v>15810000</v>
          </cell>
          <cell r="H10023">
            <v>15810000</v>
          </cell>
          <cell r="I10023">
            <v>0</v>
          </cell>
          <cell r="J10023">
            <v>0</v>
          </cell>
          <cell r="K10023">
            <v>0</v>
          </cell>
          <cell r="L10023">
            <v>0</v>
          </cell>
          <cell r="M10023">
            <v>0</v>
          </cell>
          <cell r="N10023">
            <v>0</v>
          </cell>
          <cell r="O10023">
            <v>1500000</v>
          </cell>
          <cell r="P10023">
            <v>0</v>
          </cell>
          <cell r="Q10023">
            <v>17310000</v>
          </cell>
          <cell r="R10023">
            <v>0</v>
          </cell>
          <cell r="S10023">
            <v>0</v>
          </cell>
          <cell r="T10023">
            <v>0</v>
          </cell>
          <cell r="U10023">
            <v>12510000</v>
          </cell>
          <cell r="V10023">
            <v>0</v>
          </cell>
          <cell r="W10023">
            <v>0</v>
          </cell>
          <cell r="X10023">
            <v>12510000</v>
          </cell>
        </row>
        <row r="10114">
          <cell r="E10114">
            <v>390131450</v>
          </cell>
          <cell r="F10114">
            <v>15000000</v>
          </cell>
          <cell r="G10114">
            <v>14887000</v>
          </cell>
          <cell r="H10114">
            <v>14887000</v>
          </cell>
          <cell r="I10114">
            <v>0</v>
          </cell>
          <cell r="J10114">
            <v>0</v>
          </cell>
          <cell r="K10114">
            <v>0</v>
          </cell>
          <cell r="L10114">
            <v>0</v>
          </cell>
          <cell r="M10114">
            <v>0</v>
          </cell>
          <cell r="N10114">
            <v>0</v>
          </cell>
          <cell r="O10114">
            <v>0</v>
          </cell>
          <cell r="P10114">
            <v>0</v>
          </cell>
          <cell r="Q10114">
            <v>14887000</v>
          </cell>
          <cell r="R10114">
            <v>0</v>
          </cell>
          <cell r="S10114">
            <v>0</v>
          </cell>
          <cell r="T10114">
            <v>0</v>
          </cell>
          <cell r="U10114">
            <v>14585000</v>
          </cell>
          <cell r="V10114">
            <v>0</v>
          </cell>
          <cell r="W10114">
            <v>0</v>
          </cell>
          <cell r="X10114">
            <v>14585000</v>
          </cell>
        </row>
        <row r="10206">
          <cell r="E10206">
            <v>316210500</v>
          </cell>
          <cell r="F10206">
            <v>18500000</v>
          </cell>
          <cell r="G10206">
            <v>18500000</v>
          </cell>
          <cell r="H10206">
            <v>18500000</v>
          </cell>
          <cell r="I10206">
            <v>0</v>
          </cell>
          <cell r="J10206">
            <v>0</v>
          </cell>
          <cell r="K10206">
            <v>0</v>
          </cell>
          <cell r="L10206">
            <v>0</v>
          </cell>
          <cell r="M10206">
            <v>0</v>
          </cell>
          <cell r="N10206">
            <v>0</v>
          </cell>
          <cell r="O10206">
            <v>0</v>
          </cell>
          <cell r="P10206">
            <v>0</v>
          </cell>
          <cell r="Q10206">
            <v>18500000</v>
          </cell>
          <cell r="R10206">
            <v>0</v>
          </cell>
          <cell r="S10206">
            <v>0</v>
          </cell>
          <cell r="T10206">
            <v>0</v>
          </cell>
          <cell r="U10206">
            <v>5590000</v>
          </cell>
          <cell r="V10206">
            <v>0</v>
          </cell>
          <cell r="W10206">
            <v>0</v>
          </cell>
          <cell r="X10206">
            <v>5590000</v>
          </cell>
        </row>
        <row r="10279">
          <cell r="E10279">
            <v>368980950</v>
          </cell>
          <cell r="F10279">
            <v>66100000</v>
          </cell>
          <cell r="G10279">
            <v>63340000</v>
          </cell>
          <cell r="H10279">
            <v>63340000</v>
          </cell>
          <cell r="I10279">
            <v>0</v>
          </cell>
          <cell r="J10279">
            <v>0</v>
          </cell>
          <cell r="K10279">
            <v>0</v>
          </cell>
          <cell r="L10279">
            <v>0</v>
          </cell>
          <cell r="M10279">
            <v>0</v>
          </cell>
          <cell r="N10279">
            <v>0</v>
          </cell>
          <cell r="O10279">
            <v>3000000</v>
          </cell>
          <cell r="P10279">
            <v>0</v>
          </cell>
          <cell r="Q10279">
            <v>66340000</v>
          </cell>
          <cell r="R10279">
            <v>0</v>
          </cell>
          <cell r="S10279">
            <v>0</v>
          </cell>
          <cell r="T10279">
            <v>0</v>
          </cell>
          <cell r="U10279">
            <v>387500</v>
          </cell>
          <cell r="V10279">
            <v>0</v>
          </cell>
          <cell r="W10279">
            <v>0</v>
          </cell>
          <cell r="X10279">
            <v>387500</v>
          </cell>
        </row>
        <row r="10342">
          <cell r="E10342">
            <v>342014450</v>
          </cell>
          <cell r="F10342">
            <v>23000000</v>
          </cell>
          <cell r="G10342">
            <v>22850000</v>
          </cell>
          <cell r="H10342">
            <v>22850000</v>
          </cell>
          <cell r="I10342">
            <v>0</v>
          </cell>
          <cell r="J10342">
            <v>0</v>
          </cell>
          <cell r="K10342">
            <v>0</v>
          </cell>
          <cell r="L10342">
            <v>0</v>
          </cell>
          <cell r="M10342">
            <v>9050000</v>
          </cell>
          <cell r="N10342">
            <v>0</v>
          </cell>
          <cell r="O10342">
            <v>11675000</v>
          </cell>
          <cell r="P10342">
            <v>0</v>
          </cell>
          <cell r="Q10342">
            <v>43575000</v>
          </cell>
          <cell r="R10342">
            <v>0</v>
          </cell>
          <cell r="S10342">
            <v>0</v>
          </cell>
          <cell r="T10342">
            <v>0</v>
          </cell>
          <cell r="U10342">
            <v>25023350</v>
          </cell>
          <cell r="V10342">
            <v>0</v>
          </cell>
          <cell r="W10342">
            <v>0</v>
          </cell>
          <cell r="X10342">
            <v>25023350</v>
          </cell>
        </row>
        <row r="10432">
          <cell r="E10432">
            <v>352640450</v>
          </cell>
          <cell r="F10432">
            <v>57800000</v>
          </cell>
          <cell r="G10432">
            <v>57155000</v>
          </cell>
          <cell r="H10432">
            <v>57155000</v>
          </cell>
          <cell r="I10432">
            <v>0</v>
          </cell>
          <cell r="J10432">
            <v>0</v>
          </cell>
          <cell r="K10432">
            <v>0</v>
          </cell>
          <cell r="L10432">
            <v>0</v>
          </cell>
          <cell r="M10432">
            <v>0</v>
          </cell>
          <cell r="N10432">
            <v>0</v>
          </cell>
          <cell r="O10432">
            <v>11750000</v>
          </cell>
          <cell r="P10432">
            <v>0</v>
          </cell>
          <cell r="Q10432">
            <v>68905000</v>
          </cell>
          <cell r="R10432">
            <v>0</v>
          </cell>
          <cell r="S10432">
            <v>0</v>
          </cell>
          <cell r="T10432">
            <v>0</v>
          </cell>
          <cell r="U10432">
            <v>18465000</v>
          </cell>
          <cell r="V10432">
            <v>0</v>
          </cell>
          <cell r="W10432">
            <v>0</v>
          </cell>
          <cell r="X10432">
            <v>18465000</v>
          </cell>
        </row>
        <row r="10536">
          <cell r="E10536">
            <v>463763450</v>
          </cell>
          <cell r="F10536">
            <v>15000000</v>
          </cell>
          <cell r="G10536">
            <v>15000000</v>
          </cell>
          <cell r="H10536">
            <v>15000000</v>
          </cell>
          <cell r="I10536">
            <v>0</v>
          </cell>
          <cell r="J10536">
            <v>0</v>
          </cell>
          <cell r="K10536">
            <v>0</v>
          </cell>
          <cell r="L10536">
            <v>0</v>
          </cell>
          <cell r="M10536">
            <v>0</v>
          </cell>
          <cell r="N10536">
            <v>0</v>
          </cell>
          <cell r="O10536">
            <v>2750000</v>
          </cell>
          <cell r="P10536">
            <v>0</v>
          </cell>
          <cell r="Q10536">
            <v>17750000</v>
          </cell>
          <cell r="R10536">
            <v>0</v>
          </cell>
          <cell r="S10536">
            <v>0</v>
          </cell>
          <cell r="T10536">
            <v>0</v>
          </cell>
          <cell r="U10536">
            <v>5949000</v>
          </cell>
          <cell r="V10536">
            <v>0</v>
          </cell>
          <cell r="W10536">
            <v>0</v>
          </cell>
          <cell r="X10536">
            <v>5949000</v>
          </cell>
        </row>
        <row r="10625">
          <cell r="E10625">
            <v>527232875</v>
          </cell>
          <cell r="F10625">
            <v>30950000</v>
          </cell>
          <cell r="G10625">
            <v>30950000</v>
          </cell>
          <cell r="H10625">
            <v>30950000</v>
          </cell>
          <cell r="I10625">
            <v>0</v>
          </cell>
          <cell r="J10625">
            <v>250000</v>
          </cell>
          <cell r="K10625">
            <v>0</v>
          </cell>
          <cell r="L10625">
            <v>0</v>
          </cell>
          <cell r="M10625">
            <v>0</v>
          </cell>
          <cell r="N10625">
            <v>0</v>
          </cell>
          <cell r="O10625">
            <v>13015000</v>
          </cell>
          <cell r="P10625">
            <v>0</v>
          </cell>
          <cell r="Q10625">
            <v>44215000</v>
          </cell>
          <cell r="R10625">
            <v>0</v>
          </cell>
          <cell r="S10625">
            <v>0</v>
          </cell>
          <cell r="T10625">
            <v>0</v>
          </cell>
          <cell r="U10625">
            <v>31350000</v>
          </cell>
          <cell r="V10625">
            <v>0</v>
          </cell>
          <cell r="W10625">
            <v>0</v>
          </cell>
          <cell r="X10625">
            <v>31350000</v>
          </cell>
        </row>
        <row r="10702">
          <cell r="E10702">
            <v>330353450</v>
          </cell>
          <cell r="F10702">
            <v>24830000</v>
          </cell>
          <cell r="G10702">
            <v>24830000</v>
          </cell>
          <cell r="H10702">
            <v>24830000</v>
          </cell>
          <cell r="I10702">
            <v>0</v>
          </cell>
          <cell r="J10702">
            <v>0</v>
          </cell>
          <cell r="K10702">
            <v>0</v>
          </cell>
          <cell r="L10702">
            <v>0</v>
          </cell>
          <cell r="M10702">
            <v>0</v>
          </cell>
          <cell r="N10702">
            <v>0</v>
          </cell>
          <cell r="O10702">
            <v>7270000</v>
          </cell>
          <cell r="P10702">
            <v>0</v>
          </cell>
          <cell r="Q10702">
            <v>32100000</v>
          </cell>
          <cell r="R10702">
            <v>0</v>
          </cell>
          <cell r="S10702">
            <v>0</v>
          </cell>
          <cell r="T10702">
            <v>0</v>
          </cell>
          <cell r="U10702">
            <v>21785000</v>
          </cell>
          <cell r="V10702">
            <v>0</v>
          </cell>
          <cell r="W10702">
            <v>0</v>
          </cell>
          <cell r="X10702">
            <v>21785000</v>
          </cell>
        </row>
        <row r="10829">
          <cell r="E10829">
            <v>310129150</v>
          </cell>
          <cell r="F10829">
            <v>64400000</v>
          </cell>
          <cell r="G10829">
            <v>61396000</v>
          </cell>
          <cell r="H10829">
            <v>61396000</v>
          </cell>
          <cell r="I10829">
            <v>0</v>
          </cell>
          <cell r="J10829">
            <v>200000</v>
          </cell>
          <cell r="K10829">
            <v>0</v>
          </cell>
          <cell r="L10829">
            <v>0</v>
          </cell>
          <cell r="M10829">
            <v>0</v>
          </cell>
          <cell r="N10829">
            <v>0</v>
          </cell>
          <cell r="O10829">
            <v>4090000</v>
          </cell>
          <cell r="P10829">
            <v>0</v>
          </cell>
          <cell r="Q10829">
            <v>65686000</v>
          </cell>
          <cell r="R10829">
            <v>0</v>
          </cell>
          <cell r="S10829">
            <v>0</v>
          </cell>
          <cell r="T10829">
            <v>0</v>
          </cell>
          <cell r="U10829">
            <v>6144300</v>
          </cell>
          <cell r="V10829">
            <v>0</v>
          </cell>
          <cell r="W10829">
            <v>0</v>
          </cell>
          <cell r="X10829">
            <v>6144300</v>
          </cell>
        </row>
        <row r="10942">
          <cell r="E10942">
            <v>319970075</v>
          </cell>
          <cell r="F10942">
            <v>28400000</v>
          </cell>
          <cell r="G10942">
            <v>28400000</v>
          </cell>
          <cell r="H10942">
            <v>28400000</v>
          </cell>
          <cell r="I10942">
            <v>0</v>
          </cell>
          <cell r="J10942">
            <v>0</v>
          </cell>
          <cell r="K10942">
            <v>0</v>
          </cell>
          <cell r="L10942">
            <v>0</v>
          </cell>
          <cell r="M10942">
            <v>0</v>
          </cell>
          <cell r="N10942">
            <v>0</v>
          </cell>
          <cell r="O10942">
            <v>0</v>
          </cell>
          <cell r="P10942">
            <v>0</v>
          </cell>
          <cell r="Q10942">
            <v>28400000</v>
          </cell>
          <cell r="R10942">
            <v>0</v>
          </cell>
          <cell r="S10942">
            <v>0</v>
          </cell>
          <cell r="T10942">
            <v>0</v>
          </cell>
          <cell r="U10942">
            <v>5655000</v>
          </cell>
          <cell r="V10942">
            <v>0</v>
          </cell>
          <cell r="W10942">
            <v>0</v>
          </cell>
          <cell r="X10942">
            <v>5655000</v>
          </cell>
        </row>
        <row r="11011">
          <cell r="E11011">
            <v>378966450</v>
          </cell>
          <cell r="F11011">
            <v>38886000</v>
          </cell>
          <cell r="G11011">
            <v>38886000</v>
          </cell>
          <cell r="H11011">
            <v>38886000</v>
          </cell>
          <cell r="I11011">
            <v>0</v>
          </cell>
          <cell r="J11011">
            <v>0</v>
          </cell>
          <cell r="K11011">
            <v>0</v>
          </cell>
          <cell r="L11011">
            <v>0</v>
          </cell>
          <cell r="M11011">
            <v>0</v>
          </cell>
          <cell r="N11011">
            <v>0</v>
          </cell>
          <cell r="O11011">
            <v>9000000</v>
          </cell>
          <cell r="P11011">
            <v>0</v>
          </cell>
          <cell r="Q11011">
            <v>47886000</v>
          </cell>
          <cell r="R11011">
            <v>0</v>
          </cell>
          <cell r="S11011">
            <v>0</v>
          </cell>
          <cell r="T11011">
            <v>0</v>
          </cell>
          <cell r="U11011">
            <v>13730000</v>
          </cell>
          <cell r="V11011">
            <v>0</v>
          </cell>
          <cell r="W11011">
            <v>0</v>
          </cell>
          <cell r="X11011">
            <v>13730000</v>
          </cell>
        </row>
        <row r="11095">
          <cell r="E11095">
            <v>382906947</v>
          </cell>
          <cell r="F11095">
            <v>16500000</v>
          </cell>
          <cell r="G11095">
            <v>16500000</v>
          </cell>
          <cell r="H11095">
            <v>16500000</v>
          </cell>
          <cell r="I11095">
            <v>0</v>
          </cell>
          <cell r="J11095">
            <v>0</v>
          </cell>
          <cell r="K11095">
            <v>0</v>
          </cell>
          <cell r="L11095">
            <v>0</v>
          </cell>
          <cell r="M11095">
            <v>0</v>
          </cell>
          <cell r="N11095">
            <v>0</v>
          </cell>
          <cell r="O11095">
            <v>0</v>
          </cell>
          <cell r="P11095">
            <v>0</v>
          </cell>
          <cell r="Q11095">
            <v>16500000</v>
          </cell>
          <cell r="R11095">
            <v>0</v>
          </cell>
          <cell r="S11095">
            <v>0</v>
          </cell>
          <cell r="T11095">
            <v>0</v>
          </cell>
          <cell r="U11095">
            <v>35514997</v>
          </cell>
          <cell r="V11095">
            <v>0</v>
          </cell>
          <cell r="W11095">
            <v>0</v>
          </cell>
          <cell r="X11095">
            <v>35514997</v>
          </cell>
        </row>
        <row r="11176">
          <cell r="E11176">
            <v>435977850</v>
          </cell>
          <cell r="F11176">
            <v>29320000</v>
          </cell>
          <cell r="G11176">
            <v>29067000</v>
          </cell>
          <cell r="H11176">
            <v>29067000</v>
          </cell>
          <cell r="I11176">
            <v>0</v>
          </cell>
          <cell r="J11176">
            <v>0</v>
          </cell>
          <cell r="K11176">
            <v>0</v>
          </cell>
          <cell r="L11176">
            <v>0</v>
          </cell>
          <cell r="M11176">
            <v>0</v>
          </cell>
          <cell r="N11176">
            <v>15128334</v>
          </cell>
          <cell r="O11176">
            <v>978000</v>
          </cell>
          <cell r="P11176">
            <v>0</v>
          </cell>
          <cell r="Q11176">
            <v>45173334</v>
          </cell>
          <cell r="R11176">
            <v>0</v>
          </cell>
          <cell r="S11176">
            <v>0</v>
          </cell>
          <cell r="T11176">
            <v>0</v>
          </cell>
          <cell r="U11176">
            <v>40725000</v>
          </cell>
          <cell r="V11176">
            <v>0</v>
          </cell>
          <cell r="W11176">
            <v>0</v>
          </cell>
          <cell r="X11176">
            <v>40725000</v>
          </cell>
        </row>
        <row r="11273">
          <cell r="E11273">
            <v>353668950</v>
          </cell>
          <cell r="F11273">
            <v>15000000</v>
          </cell>
          <cell r="G11273">
            <v>15000000</v>
          </cell>
          <cell r="H11273">
            <v>15000000</v>
          </cell>
          <cell r="I11273">
            <v>0</v>
          </cell>
          <cell r="J11273">
            <v>0</v>
          </cell>
          <cell r="K11273">
            <v>0</v>
          </cell>
          <cell r="L11273">
            <v>0</v>
          </cell>
          <cell r="M11273">
            <v>0</v>
          </cell>
          <cell r="N11273">
            <v>0</v>
          </cell>
          <cell r="O11273">
            <v>0</v>
          </cell>
          <cell r="P11273">
            <v>0</v>
          </cell>
          <cell r="Q11273">
            <v>15000000</v>
          </cell>
          <cell r="R11273">
            <v>0</v>
          </cell>
          <cell r="S11273">
            <v>0</v>
          </cell>
          <cell r="T11273">
            <v>0</v>
          </cell>
          <cell r="U11273">
            <v>8315000</v>
          </cell>
          <cell r="V11273">
            <v>0</v>
          </cell>
          <cell r="W11273">
            <v>0</v>
          </cell>
          <cell r="X11273">
            <v>8315000</v>
          </cell>
        </row>
        <row r="11348">
          <cell r="E11348">
            <v>376408450</v>
          </cell>
          <cell r="F11348">
            <v>18950000</v>
          </cell>
          <cell r="G11348">
            <v>18950000</v>
          </cell>
          <cell r="H11348">
            <v>18950000</v>
          </cell>
          <cell r="I11348">
            <v>0</v>
          </cell>
          <cell r="J11348">
            <v>0</v>
          </cell>
          <cell r="K11348">
            <v>0</v>
          </cell>
          <cell r="L11348">
            <v>0</v>
          </cell>
          <cell r="M11348">
            <v>0</v>
          </cell>
          <cell r="N11348">
            <v>0</v>
          </cell>
          <cell r="O11348">
            <v>4000000</v>
          </cell>
          <cell r="P11348">
            <v>0</v>
          </cell>
          <cell r="Q11348">
            <v>22950000</v>
          </cell>
          <cell r="R11348">
            <v>0</v>
          </cell>
          <cell r="S11348">
            <v>0</v>
          </cell>
          <cell r="T11348">
            <v>0</v>
          </cell>
          <cell r="U11348">
            <v>9183000</v>
          </cell>
          <cell r="V11348">
            <v>0</v>
          </cell>
          <cell r="W11348">
            <v>0</v>
          </cell>
          <cell r="X11348">
            <v>9183000</v>
          </cell>
        </row>
        <row r="11444">
          <cell r="E11444">
            <v>336761450</v>
          </cell>
          <cell r="F11444">
            <v>26650000</v>
          </cell>
          <cell r="G11444">
            <v>26550000</v>
          </cell>
          <cell r="H11444">
            <v>26550000</v>
          </cell>
          <cell r="I11444">
            <v>0</v>
          </cell>
          <cell r="J11444">
            <v>0</v>
          </cell>
          <cell r="K11444">
            <v>0</v>
          </cell>
          <cell r="L11444">
            <v>0</v>
          </cell>
          <cell r="M11444">
            <v>210000</v>
          </cell>
          <cell r="N11444">
            <v>0</v>
          </cell>
          <cell r="O11444">
            <v>2000000</v>
          </cell>
          <cell r="P11444">
            <v>0</v>
          </cell>
          <cell r="Q11444">
            <v>28760000</v>
          </cell>
          <cell r="R11444">
            <v>0</v>
          </cell>
          <cell r="S11444">
            <v>0</v>
          </cell>
          <cell r="T11444">
            <v>0</v>
          </cell>
          <cell r="U11444">
            <v>2500000</v>
          </cell>
          <cell r="V11444">
            <v>0</v>
          </cell>
          <cell r="W11444">
            <v>0</v>
          </cell>
          <cell r="X11444">
            <v>2500000</v>
          </cell>
        </row>
        <row r="11564">
          <cell r="E11564">
            <v>357428050</v>
          </cell>
          <cell r="F11564">
            <v>24250000</v>
          </cell>
          <cell r="G11564">
            <v>24250000</v>
          </cell>
          <cell r="H11564">
            <v>24250000</v>
          </cell>
          <cell r="I11564">
            <v>0</v>
          </cell>
          <cell r="J11564">
            <v>0</v>
          </cell>
          <cell r="K11564">
            <v>0</v>
          </cell>
          <cell r="L11564">
            <v>0</v>
          </cell>
          <cell r="M11564">
            <v>0</v>
          </cell>
          <cell r="N11564">
            <v>0</v>
          </cell>
          <cell r="O11564">
            <v>0</v>
          </cell>
          <cell r="P11564">
            <v>0</v>
          </cell>
          <cell r="Q11564">
            <v>24250000</v>
          </cell>
          <cell r="R11564">
            <v>0</v>
          </cell>
          <cell r="S11564">
            <v>0</v>
          </cell>
          <cell r="T11564">
            <v>0</v>
          </cell>
          <cell r="U11564">
            <v>13297500</v>
          </cell>
          <cell r="V11564">
            <v>0</v>
          </cell>
          <cell r="W11564">
            <v>0</v>
          </cell>
          <cell r="X11564">
            <v>13297500</v>
          </cell>
        </row>
        <row r="11653">
          <cell r="E11653">
            <v>48840500</v>
          </cell>
          <cell r="F11653">
            <v>19000000</v>
          </cell>
          <cell r="G11653">
            <v>19000000</v>
          </cell>
          <cell r="H11653">
            <v>19000000</v>
          </cell>
          <cell r="I11653">
            <v>0</v>
          </cell>
          <cell r="J11653">
            <v>0</v>
          </cell>
          <cell r="K11653">
            <v>0</v>
          </cell>
          <cell r="L11653">
            <v>0</v>
          </cell>
          <cell r="M11653">
            <v>0</v>
          </cell>
          <cell r="N11653">
            <v>0</v>
          </cell>
          <cell r="O11653">
            <v>0</v>
          </cell>
          <cell r="P11653">
            <v>0</v>
          </cell>
          <cell r="Q11653">
            <v>19000000</v>
          </cell>
          <cell r="R11653">
            <v>0</v>
          </cell>
          <cell r="S11653">
            <v>0</v>
          </cell>
          <cell r="T11653">
            <v>0</v>
          </cell>
          <cell r="U11653">
            <v>4411500</v>
          </cell>
          <cell r="V11653">
            <v>0</v>
          </cell>
          <cell r="W11653">
            <v>0</v>
          </cell>
          <cell r="X11653">
            <v>4411500</v>
          </cell>
        </row>
        <row r="11724">
          <cell r="E11724">
            <v>57373500</v>
          </cell>
          <cell r="F11724">
            <v>16900000</v>
          </cell>
          <cell r="G11724">
            <v>16900000</v>
          </cell>
          <cell r="H11724">
            <v>16900000</v>
          </cell>
          <cell r="I11724">
            <v>0</v>
          </cell>
          <cell r="J11724">
            <v>0</v>
          </cell>
          <cell r="K11724">
            <v>0</v>
          </cell>
          <cell r="L11724">
            <v>0</v>
          </cell>
          <cell r="M11724">
            <v>0</v>
          </cell>
          <cell r="N11724">
            <v>0</v>
          </cell>
          <cell r="O11724">
            <v>1500000</v>
          </cell>
          <cell r="P11724">
            <v>0</v>
          </cell>
          <cell r="Q11724">
            <v>18400000</v>
          </cell>
          <cell r="R11724">
            <v>0</v>
          </cell>
          <cell r="S11724">
            <v>0</v>
          </cell>
          <cell r="T11724">
            <v>0</v>
          </cell>
          <cell r="U11724">
            <v>350000</v>
          </cell>
          <cell r="V11724">
            <v>0</v>
          </cell>
          <cell r="W11724">
            <v>0</v>
          </cell>
          <cell r="X11724">
            <v>350000</v>
          </cell>
        </row>
        <row r="11800">
          <cell r="E11800">
            <v>62098000</v>
          </cell>
          <cell r="F11800">
            <v>24200000</v>
          </cell>
          <cell r="G11800">
            <v>24200000</v>
          </cell>
          <cell r="H11800">
            <v>24200000</v>
          </cell>
          <cell r="I11800">
            <v>0</v>
          </cell>
          <cell r="J11800">
            <v>0</v>
          </cell>
          <cell r="K11800">
            <v>0</v>
          </cell>
          <cell r="L11800">
            <v>0</v>
          </cell>
          <cell r="M11800">
            <v>0</v>
          </cell>
          <cell r="N11800">
            <v>0</v>
          </cell>
          <cell r="O11800">
            <v>490000</v>
          </cell>
          <cell r="P11800">
            <v>0</v>
          </cell>
          <cell r="Q11800">
            <v>24690000</v>
          </cell>
          <cell r="R11800">
            <v>0</v>
          </cell>
          <cell r="S11800">
            <v>0</v>
          </cell>
          <cell r="T11800">
            <v>0</v>
          </cell>
          <cell r="U11800">
            <v>7842000</v>
          </cell>
          <cell r="V11800">
            <v>0</v>
          </cell>
          <cell r="W11800">
            <v>0</v>
          </cell>
          <cell r="X11800">
            <v>7842000</v>
          </cell>
        </row>
        <row r="11879">
          <cell r="E11879">
            <v>52421000</v>
          </cell>
          <cell r="F11879">
            <v>21750000</v>
          </cell>
          <cell r="G11879">
            <v>20805000</v>
          </cell>
          <cell r="H11879">
            <v>20805000</v>
          </cell>
          <cell r="I11879">
            <v>0</v>
          </cell>
          <cell r="J11879">
            <v>0</v>
          </cell>
          <cell r="K11879">
            <v>0</v>
          </cell>
          <cell r="L11879">
            <v>0</v>
          </cell>
          <cell r="M11879">
            <v>0</v>
          </cell>
          <cell r="N11879">
            <v>0</v>
          </cell>
          <cell r="O11879">
            <v>0</v>
          </cell>
          <cell r="P11879">
            <v>0</v>
          </cell>
          <cell r="Q11879">
            <v>20805000</v>
          </cell>
          <cell r="R11879">
            <v>0</v>
          </cell>
          <cell r="S11879">
            <v>0</v>
          </cell>
          <cell r="T11879">
            <v>0</v>
          </cell>
          <cell r="U11879">
            <v>4545000</v>
          </cell>
          <cell r="V11879">
            <v>0</v>
          </cell>
          <cell r="W11879">
            <v>0</v>
          </cell>
          <cell r="X11879">
            <v>4545000</v>
          </cell>
        </row>
        <row r="11930">
          <cell r="E11930">
            <v>79082000</v>
          </cell>
          <cell r="F11930">
            <v>18500000</v>
          </cell>
          <cell r="G11930">
            <v>18500000</v>
          </cell>
          <cell r="H11930">
            <v>18500000</v>
          </cell>
          <cell r="I11930">
            <v>0</v>
          </cell>
          <cell r="J11930">
            <v>0</v>
          </cell>
          <cell r="K11930">
            <v>0</v>
          </cell>
          <cell r="L11930">
            <v>0</v>
          </cell>
          <cell r="M11930">
            <v>0</v>
          </cell>
          <cell r="N11930">
            <v>0</v>
          </cell>
          <cell r="O11930">
            <v>0</v>
          </cell>
          <cell r="P11930">
            <v>0</v>
          </cell>
          <cell r="Q11930">
            <v>18500000</v>
          </cell>
          <cell r="R11930">
            <v>0</v>
          </cell>
          <cell r="S11930">
            <v>0</v>
          </cell>
          <cell r="T11930">
            <v>0</v>
          </cell>
          <cell r="U11930">
            <v>10045000</v>
          </cell>
          <cell r="V11930">
            <v>0</v>
          </cell>
          <cell r="W11930">
            <v>0</v>
          </cell>
          <cell r="X11930">
            <v>10045000</v>
          </cell>
        </row>
        <row r="11978">
          <cell r="E11978">
            <v>45671000</v>
          </cell>
          <cell r="F11978">
            <v>17000000</v>
          </cell>
          <cell r="G11978">
            <v>16981500</v>
          </cell>
          <cell r="H11978">
            <v>16981500</v>
          </cell>
          <cell r="I11978">
            <v>0</v>
          </cell>
          <cell r="J11978">
            <v>0</v>
          </cell>
          <cell r="K11978">
            <v>0</v>
          </cell>
          <cell r="L11978">
            <v>0</v>
          </cell>
          <cell r="M11978">
            <v>0</v>
          </cell>
          <cell r="N11978">
            <v>0</v>
          </cell>
          <cell r="O11978">
            <v>0</v>
          </cell>
          <cell r="P11978">
            <v>0</v>
          </cell>
          <cell r="Q11978">
            <v>16981500</v>
          </cell>
          <cell r="R11978">
            <v>0</v>
          </cell>
          <cell r="S11978">
            <v>0</v>
          </cell>
          <cell r="T11978">
            <v>0</v>
          </cell>
          <cell r="U11978">
            <v>2695000</v>
          </cell>
          <cell r="V11978">
            <v>0</v>
          </cell>
          <cell r="W11978">
            <v>0</v>
          </cell>
          <cell r="X11978">
            <v>2695000</v>
          </cell>
        </row>
        <row r="12045">
          <cell r="E12045">
            <v>51851500</v>
          </cell>
          <cell r="F12045">
            <v>24790000</v>
          </cell>
          <cell r="G12045">
            <v>24381500</v>
          </cell>
          <cell r="H12045">
            <v>24381500</v>
          </cell>
          <cell r="I12045">
            <v>0</v>
          </cell>
          <cell r="J12045">
            <v>0</v>
          </cell>
          <cell r="K12045">
            <v>0</v>
          </cell>
          <cell r="L12045">
            <v>0</v>
          </cell>
          <cell r="M12045">
            <v>0</v>
          </cell>
          <cell r="N12045">
            <v>0</v>
          </cell>
          <cell r="O12045">
            <v>0</v>
          </cell>
          <cell r="P12045">
            <v>0</v>
          </cell>
          <cell r="Q12045">
            <v>24381500</v>
          </cell>
          <cell r="R12045">
            <v>0</v>
          </cell>
          <cell r="S12045">
            <v>0</v>
          </cell>
          <cell r="T12045">
            <v>0</v>
          </cell>
          <cell r="U12045">
            <v>2500000</v>
          </cell>
          <cell r="V12045">
            <v>0</v>
          </cell>
          <cell r="W12045">
            <v>0</v>
          </cell>
          <cell r="X12045">
            <v>2500000</v>
          </cell>
        </row>
        <row r="12099">
          <cell r="E12099">
            <v>57650885</v>
          </cell>
          <cell r="F12099">
            <v>17000000</v>
          </cell>
          <cell r="G12099">
            <v>17000000</v>
          </cell>
          <cell r="H12099">
            <v>17000000</v>
          </cell>
          <cell r="I12099">
            <v>0</v>
          </cell>
          <cell r="J12099">
            <v>0</v>
          </cell>
          <cell r="K12099">
            <v>0</v>
          </cell>
          <cell r="L12099">
            <v>0</v>
          </cell>
          <cell r="M12099">
            <v>0</v>
          </cell>
          <cell r="N12099">
            <v>0</v>
          </cell>
          <cell r="O12099">
            <v>0</v>
          </cell>
          <cell r="P12099">
            <v>0</v>
          </cell>
          <cell r="Q12099">
            <v>17000000</v>
          </cell>
          <cell r="R12099">
            <v>0</v>
          </cell>
          <cell r="S12099">
            <v>0</v>
          </cell>
          <cell r="T12099">
            <v>0</v>
          </cell>
          <cell r="U12099">
            <v>5287500</v>
          </cell>
          <cell r="V12099">
            <v>0</v>
          </cell>
          <cell r="W12099">
            <v>0</v>
          </cell>
          <cell r="X12099">
            <v>5287500</v>
          </cell>
        </row>
        <row r="12179">
          <cell r="E12179">
            <v>58521500</v>
          </cell>
          <cell r="F12179">
            <v>17000000</v>
          </cell>
          <cell r="G12179">
            <v>17000000</v>
          </cell>
          <cell r="H12179">
            <v>17000000</v>
          </cell>
          <cell r="I12179">
            <v>0</v>
          </cell>
          <cell r="J12179">
            <v>0</v>
          </cell>
          <cell r="K12179">
            <v>0</v>
          </cell>
          <cell r="L12179">
            <v>0</v>
          </cell>
          <cell r="M12179">
            <v>0</v>
          </cell>
          <cell r="N12179">
            <v>0</v>
          </cell>
          <cell r="O12179">
            <v>0</v>
          </cell>
          <cell r="P12179">
            <v>0</v>
          </cell>
          <cell r="Q12179">
            <v>17000000</v>
          </cell>
          <cell r="R12179">
            <v>0</v>
          </cell>
          <cell r="S12179">
            <v>0</v>
          </cell>
          <cell r="T12179">
            <v>0</v>
          </cell>
          <cell r="U12179">
            <v>2009000</v>
          </cell>
          <cell r="V12179">
            <v>0</v>
          </cell>
          <cell r="W12179">
            <v>0</v>
          </cell>
          <cell r="X12179">
            <v>2009000</v>
          </cell>
        </row>
        <row r="12244">
          <cell r="E12244">
            <v>44821000</v>
          </cell>
          <cell r="F12244">
            <v>17010000</v>
          </cell>
          <cell r="G12244">
            <v>17010000</v>
          </cell>
          <cell r="H12244">
            <v>17010000</v>
          </cell>
          <cell r="I12244">
            <v>0</v>
          </cell>
          <cell r="J12244">
            <v>0</v>
          </cell>
          <cell r="K12244">
            <v>0</v>
          </cell>
          <cell r="L12244">
            <v>0</v>
          </cell>
          <cell r="M12244">
            <v>0</v>
          </cell>
          <cell r="N12244">
            <v>0</v>
          </cell>
          <cell r="O12244">
            <v>2500000</v>
          </cell>
          <cell r="P12244">
            <v>0</v>
          </cell>
          <cell r="Q12244">
            <v>19510000</v>
          </cell>
          <cell r="R12244">
            <v>0</v>
          </cell>
          <cell r="S12244">
            <v>0</v>
          </cell>
          <cell r="T12244">
            <v>0</v>
          </cell>
          <cell r="U12244">
            <v>3470000</v>
          </cell>
          <cell r="V12244">
            <v>0</v>
          </cell>
          <cell r="W12244">
            <v>0</v>
          </cell>
          <cell r="X12244">
            <v>3470000</v>
          </cell>
        </row>
        <row r="12303">
          <cell r="E12303">
            <v>72521000</v>
          </cell>
          <cell r="F12303">
            <v>21250000</v>
          </cell>
          <cell r="G12303">
            <v>21250000</v>
          </cell>
          <cell r="H12303">
            <v>21250000</v>
          </cell>
          <cell r="I12303">
            <v>0</v>
          </cell>
          <cell r="J12303">
            <v>0</v>
          </cell>
          <cell r="K12303">
            <v>0</v>
          </cell>
          <cell r="L12303">
            <v>0</v>
          </cell>
          <cell r="M12303">
            <v>0</v>
          </cell>
          <cell r="N12303">
            <v>0</v>
          </cell>
          <cell r="O12303">
            <v>2960000</v>
          </cell>
          <cell r="P12303">
            <v>0</v>
          </cell>
          <cell r="Q12303">
            <v>24210000</v>
          </cell>
          <cell r="R12303">
            <v>0</v>
          </cell>
          <cell r="S12303">
            <v>0</v>
          </cell>
          <cell r="T12303">
            <v>0</v>
          </cell>
          <cell r="U12303">
            <v>7450000</v>
          </cell>
          <cell r="V12303">
            <v>0</v>
          </cell>
          <cell r="W12303">
            <v>0</v>
          </cell>
          <cell r="X12303">
            <v>7450000</v>
          </cell>
        </row>
        <row r="12379">
          <cell r="E12379">
            <v>50383000</v>
          </cell>
          <cell r="F12379">
            <v>17500000</v>
          </cell>
          <cell r="G12379">
            <v>17500000</v>
          </cell>
          <cell r="H12379">
            <v>17500000</v>
          </cell>
          <cell r="I12379">
            <v>0</v>
          </cell>
          <cell r="J12379">
            <v>0</v>
          </cell>
          <cell r="K12379">
            <v>0</v>
          </cell>
          <cell r="L12379">
            <v>0</v>
          </cell>
          <cell r="M12379">
            <v>0</v>
          </cell>
          <cell r="N12379">
            <v>0</v>
          </cell>
          <cell r="O12379">
            <v>0</v>
          </cell>
          <cell r="P12379">
            <v>0</v>
          </cell>
          <cell r="Q12379">
            <v>17500000</v>
          </cell>
          <cell r="R12379">
            <v>0</v>
          </cell>
          <cell r="S12379">
            <v>0</v>
          </cell>
          <cell r="T12379">
            <v>0</v>
          </cell>
          <cell r="U12379">
            <v>3410000</v>
          </cell>
          <cell r="V12379">
            <v>0</v>
          </cell>
          <cell r="W12379">
            <v>0</v>
          </cell>
          <cell r="X12379">
            <v>3410000</v>
          </cell>
        </row>
        <row r="12449">
          <cell r="E12449">
            <v>44086000</v>
          </cell>
          <cell r="F12449">
            <v>18500000</v>
          </cell>
          <cell r="G12449">
            <v>18500000</v>
          </cell>
          <cell r="H12449">
            <v>18500000</v>
          </cell>
          <cell r="I12449">
            <v>0</v>
          </cell>
          <cell r="J12449">
            <v>0</v>
          </cell>
          <cell r="K12449">
            <v>0</v>
          </cell>
          <cell r="L12449">
            <v>0</v>
          </cell>
          <cell r="M12449">
            <v>0</v>
          </cell>
          <cell r="N12449">
            <v>0</v>
          </cell>
          <cell r="O12449">
            <v>0</v>
          </cell>
          <cell r="P12449">
            <v>0</v>
          </cell>
          <cell r="Q12449">
            <v>18500000</v>
          </cell>
          <cell r="R12449">
            <v>0</v>
          </cell>
          <cell r="S12449">
            <v>0</v>
          </cell>
          <cell r="T12449">
            <v>0</v>
          </cell>
          <cell r="U12449">
            <v>6625000</v>
          </cell>
          <cell r="V12449">
            <v>0</v>
          </cell>
          <cell r="W12449">
            <v>0</v>
          </cell>
          <cell r="X12449">
            <v>6625000</v>
          </cell>
        </row>
        <row r="12505">
          <cell r="E12505">
            <v>58814900</v>
          </cell>
          <cell r="F12505">
            <v>13445000</v>
          </cell>
          <cell r="G12505">
            <v>13445000</v>
          </cell>
          <cell r="H12505">
            <v>13445000</v>
          </cell>
          <cell r="I12505">
            <v>0</v>
          </cell>
          <cell r="J12505">
            <v>0</v>
          </cell>
          <cell r="K12505">
            <v>0</v>
          </cell>
          <cell r="L12505">
            <v>0</v>
          </cell>
          <cell r="M12505">
            <v>0</v>
          </cell>
          <cell r="N12505">
            <v>0</v>
          </cell>
          <cell r="O12505">
            <v>800000</v>
          </cell>
          <cell r="P12505">
            <v>0</v>
          </cell>
          <cell r="Q12505">
            <v>14245000</v>
          </cell>
          <cell r="R12505">
            <v>0</v>
          </cell>
          <cell r="S12505">
            <v>0</v>
          </cell>
          <cell r="T12505">
            <v>0</v>
          </cell>
          <cell r="U12505">
            <v>12688900</v>
          </cell>
          <cell r="V12505">
            <v>0</v>
          </cell>
          <cell r="W12505">
            <v>0</v>
          </cell>
          <cell r="X12505">
            <v>12688900</v>
          </cell>
        </row>
        <row r="12595">
          <cell r="E12595">
            <v>39189000</v>
          </cell>
          <cell r="F12595">
            <v>17000000</v>
          </cell>
          <cell r="G12595">
            <v>17000000</v>
          </cell>
          <cell r="H12595">
            <v>17000000</v>
          </cell>
          <cell r="I12595">
            <v>0</v>
          </cell>
          <cell r="J12595">
            <v>0</v>
          </cell>
          <cell r="K12595">
            <v>0</v>
          </cell>
          <cell r="L12595">
            <v>0</v>
          </cell>
          <cell r="M12595">
            <v>9026000</v>
          </cell>
          <cell r="N12595">
            <v>0</v>
          </cell>
          <cell r="O12595">
            <v>0</v>
          </cell>
          <cell r="P12595">
            <v>0</v>
          </cell>
          <cell r="Q12595">
            <v>26026000</v>
          </cell>
          <cell r="R12595">
            <v>0</v>
          </cell>
          <cell r="S12595">
            <v>0</v>
          </cell>
          <cell r="T12595">
            <v>0</v>
          </cell>
          <cell r="U12595">
            <v>184000</v>
          </cell>
          <cell r="V12595">
            <v>0</v>
          </cell>
          <cell r="W12595">
            <v>0</v>
          </cell>
          <cell r="X12595">
            <v>184000</v>
          </cell>
        </row>
        <row r="12647">
          <cell r="E12647">
            <v>51651000</v>
          </cell>
          <cell r="F12647">
            <v>19500000</v>
          </cell>
          <cell r="G12647">
            <v>19500000</v>
          </cell>
          <cell r="H12647">
            <v>19500000</v>
          </cell>
          <cell r="I12647">
            <v>0</v>
          </cell>
          <cell r="J12647">
            <v>0</v>
          </cell>
          <cell r="K12647">
            <v>0</v>
          </cell>
          <cell r="L12647">
            <v>0</v>
          </cell>
          <cell r="M12647">
            <v>0</v>
          </cell>
          <cell r="N12647">
            <v>0</v>
          </cell>
          <cell r="O12647">
            <v>0</v>
          </cell>
          <cell r="P12647">
            <v>0</v>
          </cell>
          <cell r="Q12647">
            <v>19500000</v>
          </cell>
          <cell r="R12647">
            <v>0</v>
          </cell>
          <cell r="S12647">
            <v>0</v>
          </cell>
          <cell r="T12647">
            <v>0</v>
          </cell>
          <cell r="U12647">
            <v>5075000</v>
          </cell>
          <cell r="V12647">
            <v>0</v>
          </cell>
          <cell r="W12647">
            <v>0</v>
          </cell>
          <cell r="X12647">
            <v>5075000</v>
          </cell>
        </row>
        <row r="12728">
          <cell r="E12728">
            <v>60757500</v>
          </cell>
          <cell r="F12728">
            <v>17000000</v>
          </cell>
          <cell r="G12728">
            <v>17000000</v>
          </cell>
          <cell r="H12728">
            <v>17000000</v>
          </cell>
          <cell r="I12728">
            <v>0</v>
          </cell>
          <cell r="J12728">
            <v>0</v>
          </cell>
          <cell r="K12728">
            <v>0</v>
          </cell>
          <cell r="L12728">
            <v>0</v>
          </cell>
          <cell r="M12728">
            <v>0</v>
          </cell>
          <cell r="N12728">
            <v>0</v>
          </cell>
          <cell r="O12728">
            <v>3000000</v>
          </cell>
          <cell r="P12728">
            <v>0</v>
          </cell>
          <cell r="Q12728">
            <v>20000000</v>
          </cell>
          <cell r="R12728">
            <v>0</v>
          </cell>
          <cell r="S12728">
            <v>0</v>
          </cell>
          <cell r="T12728">
            <v>0</v>
          </cell>
          <cell r="U12728">
            <v>13061500</v>
          </cell>
          <cell r="V12728">
            <v>0</v>
          </cell>
          <cell r="W12728">
            <v>0</v>
          </cell>
          <cell r="X12728">
            <v>13061500</v>
          </cell>
        </row>
        <row r="12837">
          <cell r="E12837">
            <v>88929000</v>
          </cell>
          <cell r="F12837">
            <v>28200000</v>
          </cell>
          <cell r="G12837">
            <v>27775000</v>
          </cell>
          <cell r="H12837">
            <v>27775000</v>
          </cell>
          <cell r="I12837">
            <v>0</v>
          </cell>
          <cell r="J12837">
            <v>0</v>
          </cell>
          <cell r="K12837">
            <v>0</v>
          </cell>
          <cell r="L12837">
            <v>0</v>
          </cell>
          <cell r="M12837">
            <v>0</v>
          </cell>
          <cell r="N12837">
            <v>0</v>
          </cell>
          <cell r="O12837">
            <v>0</v>
          </cell>
          <cell r="P12837">
            <v>0</v>
          </cell>
          <cell r="Q12837">
            <v>27775000</v>
          </cell>
          <cell r="R12837">
            <v>0</v>
          </cell>
          <cell r="S12837">
            <v>0</v>
          </cell>
          <cell r="T12837">
            <v>0</v>
          </cell>
          <cell r="U12837">
            <v>5075000</v>
          </cell>
          <cell r="V12837">
            <v>0</v>
          </cell>
          <cell r="W12837">
            <v>0</v>
          </cell>
          <cell r="X12837">
            <v>5075000</v>
          </cell>
        </row>
        <row r="12926">
          <cell r="E12926">
            <v>75271000</v>
          </cell>
          <cell r="F12926">
            <v>17460000</v>
          </cell>
          <cell r="G12926">
            <v>17460000</v>
          </cell>
          <cell r="H12926">
            <v>17460000</v>
          </cell>
          <cell r="I12926">
            <v>0</v>
          </cell>
          <cell r="J12926">
            <v>0</v>
          </cell>
          <cell r="K12926">
            <v>0</v>
          </cell>
          <cell r="L12926">
            <v>0</v>
          </cell>
          <cell r="M12926">
            <v>0</v>
          </cell>
          <cell r="N12926">
            <v>0</v>
          </cell>
          <cell r="O12926">
            <v>3450000</v>
          </cell>
          <cell r="P12926">
            <v>0</v>
          </cell>
          <cell r="Q12926">
            <v>20910000</v>
          </cell>
          <cell r="R12926">
            <v>0</v>
          </cell>
          <cell r="S12926">
            <v>0</v>
          </cell>
          <cell r="T12926">
            <v>0</v>
          </cell>
          <cell r="U12926">
            <v>7886000</v>
          </cell>
          <cell r="V12926">
            <v>0</v>
          </cell>
          <cell r="W12926">
            <v>0</v>
          </cell>
          <cell r="X12926">
            <v>7886000</v>
          </cell>
        </row>
        <row r="12991">
          <cell r="E12991">
            <v>55910000</v>
          </cell>
          <cell r="F12991">
            <v>21000000</v>
          </cell>
          <cell r="G12991">
            <v>21000000</v>
          </cell>
          <cell r="H12991">
            <v>21000000</v>
          </cell>
          <cell r="I12991">
            <v>0</v>
          </cell>
          <cell r="J12991">
            <v>0</v>
          </cell>
          <cell r="K12991">
            <v>0</v>
          </cell>
          <cell r="L12991">
            <v>0</v>
          </cell>
          <cell r="M12991">
            <v>0</v>
          </cell>
          <cell r="N12991">
            <v>0</v>
          </cell>
          <cell r="O12991">
            <v>0</v>
          </cell>
          <cell r="P12991">
            <v>0</v>
          </cell>
          <cell r="Q12991">
            <v>21000000</v>
          </cell>
          <cell r="R12991">
            <v>0</v>
          </cell>
          <cell r="S12991">
            <v>0</v>
          </cell>
          <cell r="T12991">
            <v>0</v>
          </cell>
          <cell r="U12991">
            <v>4700000</v>
          </cell>
          <cell r="V12991">
            <v>0</v>
          </cell>
          <cell r="W12991">
            <v>0</v>
          </cell>
          <cell r="X12991">
            <v>4700000</v>
          </cell>
        </row>
        <row r="13058">
          <cell r="E13058">
            <v>49510000</v>
          </cell>
          <cell r="F13058">
            <v>19000000</v>
          </cell>
          <cell r="G13058">
            <v>19000000</v>
          </cell>
          <cell r="H13058">
            <v>19000000</v>
          </cell>
          <cell r="I13058">
            <v>0</v>
          </cell>
          <cell r="J13058">
            <v>0</v>
          </cell>
          <cell r="K13058">
            <v>0</v>
          </cell>
          <cell r="L13058">
            <v>0</v>
          </cell>
          <cell r="M13058">
            <v>0</v>
          </cell>
          <cell r="N13058">
            <v>0</v>
          </cell>
          <cell r="O13058">
            <v>1200000</v>
          </cell>
          <cell r="P13058">
            <v>0</v>
          </cell>
          <cell r="Q13058">
            <v>20200000</v>
          </cell>
          <cell r="R13058">
            <v>0</v>
          </cell>
          <cell r="S13058">
            <v>0</v>
          </cell>
          <cell r="T13058">
            <v>0</v>
          </cell>
          <cell r="U13058">
            <v>3475000</v>
          </cell>
          <cell r="V13058">
            <v>0</v>
          </cell>
          <cell r="W13058">
            <v>0</v>
          </cell>
          <cell r="X13058">
            <v>3475000</v>
          </cell>
        </row>
        <row r="13187">
          <cell r="E13187">
            <v>58383000</v>
          </cell>
          <cell r="F13187">
            <v>17000000</v>
          </cell>
          <cell r="G13187">
            <v>16850000</v>
          </cell>
          <cell r="H13187">
            <v>16850000</v>
          </cell>
          <cell r="I13187">
            <v>0</v>
          </cell>
          <cell r="J13187">
            <v>0</v>
          </cell>
          <cell r="K13187">
            <v>0</v>
          </cell>
          <cell r="L13187">
            <v>2110000</v>
          </cell>
          <cell r="M13187">
            <v>0</v>
          </cell>
          <cell r="N13187">
            <v>0</v>
          </cell>
          <cell r="O13187">
            <v>450000</v>
          </cell>
          <cell r="P13187">
            <v>0</v>
          </cell>
          <cell r="Q13187">
            <v>19410000</v>
          </cell>
          <cell r="R13187">
            <v>0</v>
          </cell>
          <cell r="S13187">
            <v>0</v>
          </cell>
          <cell r="T13187">
            <v>0</v>
          </cell>
          <cell r="U13187">
            <v>10161000</v>
          </cell>
          <cell r="V13187">
            <v>0</v>
          </cell>
          <cell r="W13187">
            <v>0</v>
          </cell>
          <cell r="X13187">
            <v>10161000</v>
          </cell>
        </row>
        <row r="13318">
          <cell r="E13318">
            <v>46265000</v>
          </cell>
          <cell r="F13318">
            <v>17000000</v>
          </cell>
          <cell r="G13318">
            <v>17000000</v>
          </cell>
          <cell r="H13318">
            <v>17000000</v>
          </cell>
          <cell r="I13318">
            <v>0</v>
          </cell>
          <cell r="J13318">
            <v>0</v>
          </cell>
          <cell r="K13318">
            <v>0</v>
          </cell>
          <cell r="L13318">
            <v>0</v>
          </cell>
          <cell r="M13318">
            <v>0</v>
          </cell>
          <cell r="N13318">
            <v>0</v>
          </cell>
          <cell r="O13318">
            <v>0</v>
          </cell>
          <cell r="P13318">
            <v>0</v>
          </cell>
          <cell r="Q13318">
            <v>17000000</v>
          </cell>
          <cell r="R13318">
            <v>0</v>
          </cell>
          <cell r="S13318">
            <v>0</v>
          </cell>
          <cell r="T13318">
            <v>0</v>
          </cell>
          <cell r="U13318">
            <v>5225000</v>
          </cell>
          <cell r="V13318">
            <v>0</v>
          </cell>
          <cell r="W13318">
            <v>0</v>
          </cell>
          <cell r="X13318">
            <v>5225000</v>
          </cell>
        </row>
        <row r="13385">
          <cell r="E13385">
            <v>585756500</v>
          </cell>
          <cell r="F13385">
            <v>61735000</v>
          </cell>
          <cell r="G13385">
            <v>59360000</v>
          </cell>
          <cell r="H13385">
            <v>59360000</v>
          </cell>
          <cell r="I13385">
            <v>0</v>
          </cell>
          <cell r="J13385">
            <v>4048000</v>
          </cell>
          <cell r="K13385">
            <v>42190000</v>
          </cell>
          <cell r="L13385">
            <v>1111756750</v>
          </cell>
          <cell r="M13385">
            <v>33042000</v>
          </cell>
          <cell r="N13385">
            <v>19344448</v>
          </cell>
          <cell r="O13385">
            <v>7810000</v>
          </cell>
          <cell r="P13385">
            <v>0</v>
          </cell>
          <cell r="Q13385">
            <v>1277551198</v>
          </cell>
          <cell r="R13385">
            <v>0</v>
          </cell>
          <cell r="S13385">
            <v>0</v>
          </cell>
          <cell r="T13385">
            <v>0</v>
          </cell>
          <cell r="U13385">
            <v>150000</v>
          </cell>
          <cell r="V13385">
            <v>0</v>
          </cell>
          <cell r="W13385">
            <v>0</v>
          </cell>
          <cell r="X13385">
            <v>150000</v>
          </cell>
        </row>
        <row r="13483">
          <cell r="E13483">
            <v>290822032</v>
          </cell>
          <cell r="F13483">
            <v>19150000</v>
          </cell>
          <cell r="G13483">
            <v>17600000</v>
          </cell>
          <cell r="H13483">
            <v>17600000</v>
          </cell>
          <cell r="I13483">
            <v>0</v>
          </cell>
          <cell r="J13483">
            <v>0</v>
          </cell>
          <cell r="K13483">
            <v>0</v>
          </cell>
          <cell r="L13483">
            <v>0</v>
          </cell>
          <cell r="M13483">
            <v>0</v>
          </cell>
          <cell r="N13483">
            <v>0</v>
          </cell>
          <cell r="O13483">
            <v>0</v>
          </cell>
          <cell r="P13483">
            <v>0</v>
          </cell>
          <cell r="Q13483">
            <v>17600000</v>
          </cell>
          <cell r="R13483">
            <v>0</v>
          </cell>
          <cell r="S13483">
            <v>0</v>
          </cell>
          <cell r="T13483">
            <v>0</v>
          </cell>
          <cell r="U13483">
            <v>15532500</v>
          </cell>
          <cell r="V13483">
            <v>0</v>
          </cell>
          <cell r="W13483">
            <v>0</v>
          </cell>
          <cell r="X13483">
            <v>15532500</v>
          </cell>
        </row>
        <row r="13565">
          <cell r="E13565">
            <v>1064622750</v>
          </cell>
          <cell r="F13565">
            <v>120550000</v>
          </cell>
          <cell r="G13565">
            <v>117896750</v>
          </cell>
          <cell r="H13565">
            <v>117896750</v>
          </cell>
          <cell r="I13565">
            <v>0</v>
          </cell>
          <cell r="J13565">
            <v>200000</v>
          </cell>
          <cell r="K13565">
            <v>0</v>
          </cell>
          <cell r="L13565">
            <v>0</v>
          </cell>
          <cell r="M13565">
            <v>0</v>
          </cell>
          <cell r="N13565">
            <v>0</v>
          </cell>
          <cell r="O13565">
            <v>13950000</v>
          </cell>
          <cell r="P13565">
            <v>0</v>
          </cell>
          <cell r="Q13565">
            <v>132046750</v>
          </cell>
          <cell r="R13565">
            <v>0</v>
          </cell>
          <cell r="S13565">
            <v>0</v>
          </cell>
          <cell r="T13565">
            <v>0</v>
          </cell>
          <cell r="U13565">
            <v>49718000</v>
          </cell>
          <cell r="V13565">
            <v>0</v>
          </cell>
          <cell r="W13565">
            <v>19200000</v>
          </cell>
          <cell r="X13565">
            <v>68918000</v>
          </cell>
        </row>
        <row r="13738">
          <cell r="E13738">
            <v>1779062605</v>
          </cell>
          <cell r="F13738">
            <v>96200000</v>
          </cell>
          <cell r="G13738">
            <v>90370100</v>
          </cell>
          <cell r="H13738">
            <v>90370100</v>
          </cell>
          <cell r="I13738">
            <v>0</v>
          </cell>
          <cell r="J13738">
            <v>2150000</v>
          </cell>
          <cell r="K13738">
            <v>0</v>
          </cell>
          <cell r="L13738">
            <v>0</v>
          </cell>
          <cell r="M13738">
            <v>0</v>
          </cell>
          <cell r="N13738">
            <v>0</v>
          </cell>
          <cell r="O13738">
            <v>51410000</v>
          </cell>
          <cell r="P13738">
            <v>0</v>
          </cell>
          <cell r="Q13738">
            <v>143930100</v>
          </cell>
          <cell r="R13738">
            <v>0</v>
          </cell>
          <cell r="S13738">
            <v>0</v>
          </cell>
          <cell r="T13738">
            <v>0</v>
          </cell>
          <cell r="U13738">
            <v>29825000</v>
          </cell>
          <cell r="V13738">
            <v>0</v>
          </cell>
          <cell r="W13738">
            <v>0</v>
          </cell>
          <cell r="X13738">
            <v>29825000</v>
          </cell>
        </row>
        <row r="13879">
          <cell r="E13879">
            <v>3538432790</v>
          </cell>
          <cell r="F13879">
            <v>381040000</v>
          </cell>
          <cell r="G13879">
            <v>340282000</v>
          </cell>
          <cell r="H13879">
            <v>340282000</v>
          </cell>
          <cell r="I13879">
            <v>0</v>
          </cell>
          <cell r="J13879">
            <v>1350000</v>
          </cell>
          <cell r="K13879">
            <v>0</v>
          </cell>
          <cell r="L13879">
            <v>0</v>
          </cell>
          <cell r="M13879">
            <v>0</v>
          </cell>
          <cell r="N13879">
            <v>0</v>
          </cell>
          <cell r="O13879">
            <v>0</v>
          </cell>
          <cell r="P13879">
            <v>0</v>
          </cell>
          <cell r="Q13879">
            <v>341632000</v>
          </cell>
          <cell r="R13879">
            <v>0</v>
          </cell>
          <cell r="S13879">
            <v>0</v>
          </cell>
          <cell r="T13879">
            <v>0</v>
          </cell>
          <cell r="U13879">
            <v>115966340</v>
          </cell>
          <cell r="V13879">
            <v>0</v>
          </cell>
          <cell r="W13879">
            <v>0</v>
          </cell>
          <cell r="X13879">
            <v>115966340</v>
          </cell>
        </row>
        <row r="14095">
          <cell r="E14095">
            <v>2641267594</v>
          </cell>
          <cell r="F14095">
            <v>97744500</v>
          </cell>
          <cell r="G14095">
            <v>95900500</v>
          </cell>
          <cell r="H14095">
            <v>95900500</v>
          </cell>
          <cell r="I14095">
            <v>0</v>
          </cell>
          <cell r="J14095">
            <v>2783587</v>
          </cell>
          <cell r="K14095">
            <v>20495000</v>
          </cell>
          <cell r="L14095">
            <v>3993000</v>
          </cell>
          <cell r="M14095">
            <v>166559999</v>
          </cell>
          <cell r="N14095">
            <v>0</v>
          </cell>
          <cell r="O14095">
            <v>3000000</v>
          </cell>
          <cell r="P14095">
            <v>202003451</v>
          </cell>
          <cell r="Q14095">
            <v>494735537</v>
          </cell>
          <cell r="R14095">
            <v>202003447</v>
          </cell>
          <cell r="S14095">
            <v>0</v>
          </cell>
          <cell r="T14095">
            <v>0</v>
          </cell>
          <cell r="U14095">
            <v>36716600</v>
          </cell>
          <cell r="V14095">
            <v>0</v>
          </cell>
          <cell r="W14095">
            <v>0</v>
          </cell>
          <cell r="X14095">
            <v>238720047</v>
          </cell>
        </row>
        <row r="14418">
          <cell r="E14418">
            <v>1157883767</v>
          </cell>
          <cell r="F14418">
            <v>96280000</v>
          </cell>
          <cell r="G14418">
            <v>96760000</v>
          </cell>
          <cell r="H14418">
            <v>96760000</v>
          </cell>
          <cell r="I14418">
            <v>0</v>
          </cell>
          <cell r="J14418">
            <v>1197900</v>
          </cell>
          <cell r="K14418">
            <v>0</v>
          </cell>
          <cell r="L14418">
            <v>100309841</v>
          </cell>
          <cell r="M14418">
            <v>0</v>
          </cell>
          <cell r="N14418">
            <v>0</v>
          </cell>
          <cell r="O14418">
            <v>0</v>
          </cell>
          <cell r="P14418">
            <v>0</v>
          </cell>
          <cell r="Q14418">
            <v>198267741</v>
          </cell>
          <cell r="R14418">
            <v>0</v>
          </cell>
          <cell r="S14418">
            <v>0</v>
          </cell>
          <cell r="T14418">
            <v>0</v>
          </cell>
          <cell r="U14418">
            <v>211058</v>
          </cell>
          <cell r="V14418">
            <v>0</v>
          </cell>
          <cell r="W14418">
            <v>0</v>
          </cell>
          <cell r="X14418">
            <v>211058</v>
          </cell>
        </row>
        <row r="14490">
          <cell r="E14490">
            <v>1596057361</v>
          </cell>
          <cell r="F14490">
            <v>236400000</v>
          </cell>
          <cell r="G14490">
            <v>223907050</v>
          </cell>
          <cell r="H14490">
            <v>223907050</v>
          </cell>
          <cell r="I14490">
            <v>0</v>
          </cell>
          <cell r="J14490">
            <v>430000</v>
          </cell>
          <cell r="K14490">
            <v>1472727</v>
          </cell>
          <cell r="L14490">
            <v>0</v>
          </cell>
          <cell r="M14490">
            <v>6420000</v>
          </cell>
          <cell r="N14490">
            <v>29000000</v>
          </cell>
          <cell r="O14490">
            <v>16960375</v>
          </cell>
          <cell r="P14490">
            <v>4000000</v>
          </cell>
          <cell r="Q14490">
            <v>282190152</v>
          </cell>
          <cell r="R14490">
            <v>0</v>
          </cell>
          <cell r="S14490">
            <v>0</v>
          </cell>
          <cell r="T14490">
            <v>0</v>
          </cell>
          <cell r="U14490">
            <v>14776200</v>
          </cell>
          <cell r="V14490">
            <v>0</v>
          </cell>
          <cell r="W14490">
            <v>0</v>
          </cell>
          <cell r="X14490">
            <v>14776200</v>
          </cell>
        </row>
        <row r="15019">
          <cell r="E15019">
            <v>2484828250</v>
          </cell>
          <cell r="F15019">
            <v>0</v>
          </cell>
          <cell r="G15019">
            <v>0</v>
          </cell>
          <cell r="H15019">
            <v>0</v>
          </cell>
          <cell r="I15019">
            <v>0</v>
          </cell>
          <cell r="J15019">
            <v>0</v>
          </cell>
          <cell r="K15019">
            <v>0</v>
          </cell>
          <cell r="L15019">
            <v>0</v>
          </cell>
          <cell r="M15019">
            <v>46436920</v>
          </cell>
          <cell r="N15019">
            <v>209950000</v>
          </cell>
          <cell r="O15019">
            <v>0</v>
          </cell>
          <cell r="P15019">
            <v>0</v>
          </cell>
          <cell r="Q15019">
            <v>256386920</v>
          </cell>
          <cell r="R15019">
            <v>0</v>
          </cell>
          <cell r="S15019">
            <v>40000000</v>
          </cell>
          <cell r="T15019">
            <v>8100000</v>
          </cell>
          <cell r="U15019">
            <v>1279673800</v>
          </cell>
          <cell r="V15019">
            <v>0</v>
          </cell>
          <cell r="W15019">
            <v>0</v>
          </cell>
          <cell r="X15019">
            <v>1327773800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E98"/>
  <sheetViews>
    <sheetView tabSelected="1" workbookViewId="0">
      <selection sqref="A1:XFD1048576"/>
    </sheetView>
  </sheetViews>
  <sheetFormatPr defaultColWidth="8.85546875" defaultRowHeight="12.75"/>
  <cols>
    <col min="1" max="1" width="4.28515625" style="7" customWidth="1"/>
    <col min="2" max="2" width="29.5703125" style="81" customWidth="1"/>
    <col min="3" max="4" width="21.85546875" style="9" customWidth="1"/>
    <col min="5" max="5" width="19.7109375" style="9" customWidth="1"/>
    <col min="6" max="6" width="18.5703125" style="9" customWidth="1"/>
    <col min="7" max="7" width="16.42578125" style="9" customWidth="1"/>
    <col min="8" max="10" width="18.5703125" style="9" customWidth="1"/>
    <col min="11" max="11" width="17.5703125" style="9" customWidth="1"/>
    <col min="12" max="13" width="16.42578125" style="9" customWidth="1"/>
    <col min="14" max="16" width="17.5703125" style="9" customWidth="1"/>
    <col min="17" max="17" width="15" style="9" customWidth="1"/>
    <col min="18" max="18" width="17.5703125" style="9" customWidth="1"/>
    <col min="19" max="19" width="16.42578125" style="9" customWidth="1"/>
    <col min="20" max="22" width="16.5703125" style="9" customWidth="1"/>
    <col min="23" max="23" width="22.5703125" style="9" customWidth="1"/>
    <col min="24" max="25" width="8.140625" style="9" customWidth="1"/>
    <col min="26" max="26" width="20.140625" style="9" bestFit="1" customWidth="1"/>
    <col min="27" max="27" width="9" style="9" bestFit="1" customWidth="1"/>
    <col min="28" max="28" width="20.140625" style="9" bestFit="1" customWidth="1"/>
    <col min="29" max="29" width="9.140625" style="10" bestFit="1" customWidth="1"/>
    <col min="30" max="126" width="8.85546875" style="10"/>
    <col min="127" max="127" width="16.42578125" style="10" bestFit="1" customWidth="1"/>
    <col min="128" max="16384" width="8.85546875" style="10"/>
  </cols>
  <sheetData>
    <row r="1" spans="1:31" s="4" customFormat="1" ht="15.7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2"/>
      <c r="Z1" s="3"/>
      <c r="AA1" s="3"/>
      <c r="AB1" s="3"/>
    </row>
    <row r="2" spans="1:31" s="6" customFormat="1" ht="15.7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2"/>
      <c r="Z2" s="5"/>
      <c r="AA2" s="5"/>
      <c r="AB2" s="5"/>
    </row>
    <row r="3" spans="1:31" s="4" customFormat="1" ht="15.75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2"/>
      <c r="Z3" s="3"/>
      <c r="AA3" s="3"/>
      <c r="AB3" s="3"/>
    </row>
    <row r="4" spans="1:31"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</row>
    <row r="5" spans="1:31">
      <c r="A5" s="11"/>
      <c r="B5" s="11"/>
      <c r="W5" s="8"/>
      <c r="X5" s="8"/>
      <c r="Y5" s="8"/>
    </row>
    <row r="6" spans="1:31" s="25" customFormat="1">
      <c r="A6" s="12" t="s">
        <v>3</v>
      </c>
      <c r="B6" s="13" t="s">
        <v>4</v>
      </c>
      <c r="C6" s="14" t="s">
        <v>5</v>
      </c>
      <c r="D6" s="15" t="s">
        <v>6</v>
      </c>
      <c r="E6" s="16" t="s">
        <v>7</v>
      </c>
      <c r="F6" s="17" t="s">
        <v>8</v>
      </c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9"/>
      <c r="V6" s="20"/>
      <c r="W6" s="21" t="s">
        <v>5</v>
      </c>
      <c r="X6" s="22" t="s">
        <v>9</v>
      </c>
      <c r="Y6" s="23"/>
      <c r="Z6" s="24"/>
      <c r="AA6" s="24"/>
      <c r="AB6" s="24"/>
    </row>
    <row r="7" spans="1:31" s="25" customFormat="1">
      <c r="A7" s="12"/>
      <c r="B7" s="13"/>
      <c r="C7" s="26" t="s">
        <v>10</v>
      </c>
      <c r="D7" s="27"/>
      <c r="E7" s="28"/>
      <c r="F7" s="29" t="s">
        <v>11</v>
      </c>
      <c r="G7" s="30"/>
      <c r="H7" s="30"/>
      <c r="I7" s="30"/>
      <c r="J7" s="30"/>
      <c r="K7" s="30"/>
      <c r="L7" s="30"/>
      <c r="M7" s="30"/>
      <c r="N7" s="30"/>
      <c r="O7" s="31"/>
      <c r="P7" s="32" t="s">
        <v>12</v>
      </c>
      <c r="Q7" s="33"/>
      <c r="R7" s="33"/>
      <c r="S7" s="33"/>
      <c r="T7" s="33"/>
      <c r="U7" s="33"/>
      <c r="V7" s="34"/>
      <c r="W7" s="35" t="s">
        <v>13</v>
      </c>
      <c r="X7" s="22"/>
      <c r="Y7" s="23"/>
      <c r="Z7" s="24"/>
      <c r="AA7" s="24"/>
      <c r="AB7" s="24"/>
    </row>
    <row r="8" spans="1:31" s="25" customFormat="1">
      <c r="A8" s="12"/>
      <c r="B8" s="13"/>
      <c r="C8" s="26" t="s">
        <v>14</v>
      </c>
      <c r="D8" s="36" t="s">
        <v>2</v>
      </c>
      <c r="E8" s="37" t="s">
        <v>15</v>
      </c>
      <c r="F8" s="38" t="s">
        <v>15</v>
      </c>
      <c r="G8" s="39" t="s">
        <v>16</v>
      </c>
      <c r="H8" s="39" t="s">
        <v>17</v>
      </c>
      <c r="I8" s="39" t="s">
        <v>18</v>
      </c>
      <c r="J8" s="39" t="s">
        <v>19</v>
      </c>
      <c r="K8" s="39" t="s">
        <v>20</v>
      </c>
      <c r="L8" s="39" t="s">
        <v>21</v>
      </c>
      <c r="M8" s="39" t="s">
        <v>22</v>
      </c>
      <c r="N8" s="40" t="s">
        <v>23</v>
      </c>
      <c r="O8" s="41" t="s">
        <v>24</v>
      </c>
      <c r="P8" s="42" t="s">
        <v>23</v>
      </c>
      <c r="Q8" s="43" t="s">
        <v>25</v>
      </c>
      <c r="R8" s="43" t="s">
        <v>21</v>
      </c>
      <c r="S8" s="43" t="s">
        <v>22</v>
      </c>
      <c r="T8" s="44" t="s">
        <v>26</v>
      </c>
      <c r="U8" s="44"/>
      <c r="V8" s="45" t="s">
        <v>24</v>
      </c>
      <c r="W8" s="35" t="s">
        <v>14</v>
      </c>
      <c r="X8" s="22"/>
      <c r="Y8" s="23"/>
      <c r="Z8" s="24"/>
      <c r="AA8" s="24"/>
      <c r="AB8" s="24"/>
    </row>
    <row r="9" spans="1:31" s="25" customFormat="1" ht="25.5">
      <c r="A9" s="12"/>
      <c r="B9" s="13"/>
      <c r="C9" s="46" t="s">
        <v>27</v>
      </c>
      <c r="D9" s="47"/>
      <c r="E9" s="48"/>
      <c r="F9" s="38"/>
      <c r="G9" s="39"/>
      <c r="H9" s="39"/>
      <c r="I9" s="39"/>
      <c r="J9" s="39"/>
      <c r="K9" s="39"/>
      <c r="L9" s="39"/>
      <c r="M9" s="39"/>
      <c r="N9" s="40"/>
      <c r="O9" s="49"/>
      <c r="P9" s="50"/>
      <c r="Q9" s="43"/>
      <c r="R9" s="43"/>
      <c r="S9" s="43"/>
      <c r="T9" s="51" t="s">
        <v>28</v>
      </c>
      <c r="U9" s="51" t="s">
        <v>29</v>
      </c>
      <c r="V9" s="52"/>
      <c r="W9" s="53" t="s">
        <v>27</v>
      </c>
      <c r="X9" s="22"/>
      <c r="Y9" s="23"/>
      <c r="Z9" s="24"/>
      <c r="AA9" s="54" t="s">
        <v>30</v>
      </c>
      <c r="AB9" s="54" t="s">
        <v>31</v>
      </c>
      <c r="AC9" s="55" t="s">
        <v>32</v>
      </c>
      <c r="AD9" s="55"/>
    </row>
    <row r="10" spans="1:31" s="60" customFormat="1">
      <c r="A10" s="56">
        <v>1</v>
      </c>
      <c r="B10" s="56">
        <v>2</v>
      </c>
      <c r="C10" s="56">
        <v>5</v>
      </c>
      <c r="D10" s="56">
        <v>6</v>
      </c>
      <c r="E10" s="57">
        <v>7</v>
      </c>
      <c r="F10" s="58">
        <v>8</v>
      </c>
      <c r="G10" s="56">
        <v>9</v>
      </c>
      <c r="H10" s="56">
        <v>10</v>
      </c>
      <c r="I10" s="56">
        <v>11</v>
      </c>
      <c r="J10" s="56">
        <v>12</v>
      </c>
      <c r="K10" s="56">
        <v>13</v>
      </c>
      <c r="L10" s="56">
        <v>14</v>
      </c>
      <c r="M10" s="56">
        <v>15</v>
      </c>
      <c r="N10" s="57">
        <v>16</v>
      </c>
      <c r="O10" s="56"/>
      <c r="P10" s="59">
        <v>17</v>
      </c>
      <c r="Q10" s="56">
        <v>18</v>
      </c>
      <c r="R10" s="56">
        <v>19</v>
      </c>
      <c r="S10" s="56">
        <v>20</v>
      </c>
      <c r="T10" s="56">
        <v>22</v>
      </c>
      <c r="U10" s="56">
        <v>23</v>
      </c>
      <c r="V10" s="56"/>
      <c r="W10" s="56">
        <v>24</v>
      </c>
      <c r="X10" s="56">
        <v>25</v>
      </c>
      <c r="Z10" s="61"/>
      <c r="AA10" s="62" t="s">
        <v>33</v>
      </c>
      <c r="AC10" s="63" t="s">
        <v>34</v>
      </c>
      <c r="AD10" s="63"/>
    </row>
    <row r="11" spans="1:31">
      <c r="A11" s="64">
        <v>1</v>
      </c>
      <c r="B11" s="65" t="s">
        <v>35</v>
      </c>
      <c r="C11" s="66">
        <f>'[1]per SKPD'!E46</f>
        <v>105141439666</v>
      </c>
      <c r="D11" s="66">
        <f>'[1]per SKPD'!F46</f>
        <v>11195793700</v>
      </c>
      <c r="E11" s="66">
        <f>'[1]per SKPD'!G46</f>
        <v>3466070500</v>
      </c>
      <c r="F11" s="66">
        <f>'[1]per SKPD'!H46</f>
        <v>3466070500</v>
      </c>
      <c r="G11" s="66">
        <f>'[1]per SKPD'!I46</f>
        <v>0</v>
      </c>
      <c r="H11" s="66">
        <f>'[1]per SKPD'!J46</f>
        <v>0</v>
      </c>
      <c r="I11" s="66">
        <f>'[1]per SKPD'!K46</f>
        <v>5327036602</v>
      </c>
      <c r="J11" s="66">
        <f>'[1]per SKPD'!L46</f>
        <v>0</v>
      </c>
      <c r="K11" s="66">
        <f>'[1]per SKPD'!M46</f>
        <v>4249705792</v>
      </c>
      <c r="L11" s="66">
        <f>'[1]per SKPD'!N46</f>
        <v>40000000</v>
      </c>
      <c r="M11" s="66">
        <f>'[1]per SKPD'!O46</f>
        <v>2671316167</v>
      </c>
      <c r="N11" s="66">
        <f>'[1]per SKPD'!P46</f>
        <v>0</v>
      </c>
      <c r="O11" s="66">
        <f>'[1]per SKPD'!Q46</f>
        <v>15754129061</v>
      </c>
      <c r="P11" s="66">
        <f>'[1]per SKPD'!R46</f>
        <v>0</v>
      </c>
      <c r="Q11" s="66">
        <f>'[1]per SKPD'!S46</f>
        <v>0</v>
      </c>
      <c r="R11" s="66">
        <f>'[1]per SKPD'!T46</f>
        <v>0</v>
      </c>
      <c r="S11" s="66">
        <f>'[1]per SKPD'!U46</f>
        <v>27228876839</v>
      </c>
      <c r="T11" s="66">
        <f>'[1]per SKPD'!V46</f>
        <v>0</v>
      </c>
      <c r="U11" s="66">
        <f>'[1]per SKPD'!W46</f>
        <v>723361708</v>
      </c>
      <c r="V11" s="66">
        <f>'[1]per SKPD'!X46</f>
        <v>27952238547</v>
      </c>
      <c r="W11" s="67">
        <f t="shared" ref="W11:W74" si="0">C11+O11-V11</f>
        <v>92943330180</v>
      </c>
      <c r="X11" s="67"/>
      <c r="Y11" s="8"/>
      <c r="Z11" s="9">
        <f t="shared" ref="Z11:Z74" si="1">C11+F11+G11+H11+I11+J11+K11+L11+M11+N11-P11-Q11-S11-R11-T11-U11</f>
        <v>92943330180</v>
      </c>
      <c r="AA11" s="9">
        <f t="shared" ref="AA11:AA74" si="2">W11-Z11</f>
        <v>0</v>
      </c>
      <c r="AB11" s="9">
        <f t="shared" ref="AB11:AB74" si="3">C11</f>
        <v>105141439666</v>
      </c>
      <c r="AC11" s="10">
        <f t="shared" ref="AC11:AC74" si="4">Z11-AB11</f>
        <v>-12198109486</v>
      </c>
      <c r="AD11" s="10">
        <f t="shared" ref="AD11:AD74" si="5">O11-V11</f>
        <v>-12198109486</v>
      </c>
      <c r="AE11" s="10">
        <f t="shared" ref="AE11:AE74" si="6">AC11-AD11</f>
        <v>0</v>
      </c>
    </row>
    <row r="12" spans="1:31">
      <c r="A12" s="64">
        <v>2</v>
      </c>
      <c r="B12" s="65" t="s">
        <v>36</v>
      </c>
      <c r="C12" s="66">
        <f>'[1]per SKPD'!E456</f>
        <v>17819676656</v>
      </c>
      <c r="D12" s="66">
        <f>'[1]per SKPD'!F456</f>
        <v>2999780800</v>
      </c>
      <c r="E12" s="66">
        <f>'[1]per SKPD'!G456</f>
        <v>2931205488</v>
      </c>
      <c r="F12" s="66">
        <f>'[1]per SKPD'!H456</f>
        <v>2931205488</v>
      </c>
      <c r="G12" s="66">
        <f>'[1]per SKPD'!I456</f>
        <v>0</v>
      </c>
      <c r="H12" s="66">
        <f>'[1]per SKPD'!J456</f>
        <v>73098880</v>
      </c>
      <c r="I12" s="66">
        <f>'[1]per SKPD'!K456</f>
        <v>49225000</v>
      </c>
      <c r="J12" s="66">
        <f>'[1]per SKPD'!L456</f>
        <v>0</v>
      </c>
      <c r="K12" s="66">
        <f>'[1]per SKPD'!M456</f>
        <v>3050200</v>
      </c>
      <c r="L12" s="66">
        <f>'[1]per SKPD'!N456</f>
        <v>33645400</v>
      </c>
      <c r="M12" s="66">
        <f>'[1]per SKPD'!O456</f>
        <v>30010000</v>
      </c>
      <c r="N12" s="66">
        <f>'[1]per SKPD'!P456</f>
        <v>0</v>
      </c>
      <c r="O12" s="66">
        <f>'[1]per SKPD'!Q456</f>
        <v>3120234968</v>
      </c>
      <c r="P12" s="66">
        <f>'[1]per SKPD'!R456</f>
        <v>498145160</v>
      </c>
      <c r="Q12" s="66">
        <f>'[1]per SKPD'!S456</f>
        <v>0</v>
      </c>
      <c r="R12" s="66">
        <f>'[1]per SKPD'!T456</f>
        <v>0</v>
      </c>
      <c r="S12" s="66">
        <f>'[1]per SKPD'!U456</f>
        <v>2212937893</v>
      </c>
      <c r="T12" s="66">
        <f>'[1]per SKPD'!V456</f>
        <v>0</v>
      </c>
      <c r="U12" s="66">
        <f>'[1]per SKPD'!W456</f>
        <v>49225000</v>
      </c>
      <c r="V12" s="66">
        <f>'[1]per SKPD'!X456</f>
        <v>2760308053</v>
      </c>
      <c r="W12" s="67">
        <f t="shared" si="0"/>
        <v>18179603571</v>
      </c>
      <c r="X12" s="67"/>
      <c r="Y12" s="8"/>
      <c r="Z12" s="9">
        <f t="shared" si="1"/>
        <v>18179603571</v>
      </c>
      <c r="AA12" s="9">
        <f t="shared" si="2"/>
        <v>0</v>
      </c>
      <c r="AB12" s="9">
        <f t="shared" si="3"/>
        <v>17819676656</v>
      </c>
      <c r="AC12" s="10">
        <f t="shared" si="4"/>
        <v>359926915</v>
      </c>
      <c r="AD12" s="10">
        <f t="shared" si="5"/>
        <v>359926915</v>
      </c>
      <c r="AE12" s="10">
        <f t="shared" si="6"/>
        <v>0</v>
      </c>
    </row>
    <row r="13" spans="1:31">
      <c r="A13" s="64">
        <v>3</v>
      </c>
      <c r="B13" s="65" t="s">
        <v>37</v>
      </c>
      <c r="C13" s="66">
        <f>'[1]per SKPD'!E5240</f>
        <v>24181215075</v>
      </c>
      <c r="D13" s="66">
        <f>'[1]per SKPD'!F5240</f>
        <v>9723455000</v>
      </c>
      <c r="E13" s="66">
        <f>'[1]per SKPD'!G5240</f>
        <v>2869569770</v>
      </c>
      <c r="F13" s="66">
        <f>'[1]per SKPD'!H5240</f>
        <v>2869569770</v>
      </c>
      <c r="G13" s="66">
        <f>'[1]per SKPD'!I5240</f>
        <v>0</v>
      </c>
      <c r="H13" s="66">
        <f>'[1]per SKPD'!J5240</f>
        <v>4850000</v>
      </c>
      <c r="I13" s="66">
        <f>'[1]per SKPD'!K5240</f>
        <v>0</v>
      </c>
      <c r="J13" s="66">
        <f>'[1]per SKPD'!L5240</f>
        <v>8283000</v>
      </c>
      <c r="K13" s="66">
        <f>'[1]per SKPD'!M5240</f>
        <v>0</v>
      </c>
      <c r="L13" s="66">
        <f>'[1]per SKPD'!N5240</f>
        <v>0</v>
      </c>
      <c r="M13" s="66">
        <f>'[1]per SKPD'!O5240</f>
        <v>33569237</v>
      </c>
      <c r="N13" s="66">
        <f>'[1]per SKPD'!P5240</f>
        <v>0</v>
      </c>
      <c r="O13" s="66">
        <f>'[1]per SKPD'!Q5240</f>
        <v>2916272007</v>
      </c>
      <c r="P13" s="66">
        <f>'[1]per SKPD'!R5240</f>
        <v>0</v>
      </c>
      <c r="Q13" s="66">
        <f>'[1]per SKPD'!S5240</f>
        <v>0</v>
      </c>
      <c r="R13" s="66">
        <f>'[1]per SKPD'!T5240</f>
        <v>0</v>
      </c>
      <c r="S13" s="66">
        <f>'[1]per SKPD'!U5240</f>
        <v>135500018</v>
      </c>
      <c r="T13" s="66">
        <f>'[1]per SKPD'!V5240</f>
        <v>0</v>
      </c>
      <c r="U13" s="66">
        <f>'[1]per SKPD'!W5240</f>
        <v>0</v>
      </c>
      <c r="V13" s="66">
        <f>'[1]per SKPD'!X5240</f>
        <v>135500018</v>
      </c>
      <c r="W13" s="67">
        <f t="shared" si="0"/>
        <v>26961987064</v>
      </c>
      <c r="X13" s="67"/>
      <c r="Y13" s="8"/>
      <c r="Z13" s="9">
        <f t="shared" si="1"/>
        <v>26961987064</v>
      </c>
      <c r="AA13" s="9">
        <f t="shared" si="2"/>
        <v>0</v>
      </c>
      <c r="AB13" s="9">
        <f t="shared" si="3"/>
        <v>24181215075</v>
      </c>
      <c r="AC13" s="10">
        <f t="shared" si="4"/>
        <v>2780771989</v>
      </c>
      <c r="AD13" s="10">
        <f t="shared" si="5"/>
        <v>2780771989</v>
      </c>
      <c r="AE13" s="10">
        <f t="shared" si="6"/>
        <v>0</v>
      </c>
    </row>
    <row r="14" spans="1:31">
      <c r="A14" s="64">
        <v>4</v>
      </c>
      <c r="B14" s="65" t="s">
        <v>38</v>
      </c>
      <c r="C14" s="66">
        <f>'[1]per SKPD'!E5465</f>
        <v>12637034923</v>
      </c>
      <c r="D14" s="66">
        <f>'[1]per SKPD'!F5465</f>
        <v>1558830000</v>
      </c>
      <c r="E14" s="66">
        <f>'[1]per SKPD'!G5465</f>
        <v>1513828200</v>
      </c>
      <c r="F14" s="66">
        <f>'[1]per SKPD'!H5465</f>
        <v>1508164200</v>
      </c>
      <c r="G14" s="66">
        <f>'[1]per SKPD'!I5465</f>
        <v>0</v>
      </c>
      <c r="H14" s="66">
        <f>'[1]per SKPD'!J5465</f>
        <v>47884450</v>
      </c>
      <c r="I14" s="66">
        <f>'[1]per SKPD'!K5465</f>
        <v>0</v>
      </c>
      <c r="J14" s="66">
        <f>'[1]per SKPD'!L5465</f>
        <v>0</v>
      </c>
      <c r="K14" s="66">
        <f>'[1]per SKPD'!M5465</f>
        <v>0</v>
      </c>
      <c r="L14" s="66">
        <f>'[1]per SKPD'!N5465</f>
        <v>0</v>
      </c>
      <c r="M14" s="66">
        <f>'[1]per SKPD'!O5465</f>
        <v>5000000</v>
      </c>
      <c r="N14" s="66">
        <f>'[1]per SKPD'!P5465</f>
        <v>0</v>
      </c>
      <c r="O14" s="66">
        <f>'[1]per SKPD'!Q5465</f>
        <v>1561048650</v>
      </c>
      <c r="P14" s="66">
        <f>'[1]per SKPD'!R5465</f>
        <v>0</v>
      </c>
      <c r="Q14" s="66">
        <f>'[1]per SKPD'!S5465</f>
        <v>0</v>
      </c>
      <c r="R14" s="66">
        <f>'[1]per SKPD'!T5465</f>
        <v>0</v>
      </c>
      <c r="S14" s="66">
        <f>'[1]per SKPD'!U5465</f>
        <v>574856234</v>
      </c>
      <c r="T14" s="66">
        <f>'[1]per SKPD'!V5465</f>
        <v>0</v>
      </c>
      <c r="U14" s="66">
        <f>'[1]per SKPD'!W5465</f>
        <v>0</v>
      </c>
      <c r="V14" s="66">
        <f>'[1]per SKPD'!X5465</f>
        <v>574856234</v>
      </c>
      <c r="W14" s="67">
        <f t="shared" si="0"/>
        <v>13623227339</v>
      </c>
      <c r="X14" s="67"/>
      <c r="Y14" s="8"/>
      <c r="Z14" s="9">
        <f t="shared" si="1"/>
        <v>13623227339</v>
      </c>
      <c r="AA14" s="9">
        <f t="shared" si="2"/>
        <v>0</v>
      </c>
      <c r="AB14" s="9">
        <f t="shared" si="3"/>
        <v>12637034923</v>
      </c>
      <c r="AC14" s="10">
        <f t="shared" si="4"/>
        <v>986192416</v>
      </c>
      <c r="AD14" s="10">
        <f t="shared" si="5"/>
        <v>986192416</v>
      </c>
      <c r="AE14" s="10">
        <f t="shared" si="6"/>
        <v>0</v>
      </c>
    </row>
    <row r="15" spans="1:31">
      <c r="A15" s="64">
        <v>5</v>
      </c>
      <c r="B15" s="65" t="s">
        <v>39</v>
      </c>
      <c r="C15" s="66">
        <f>'[1]per SKPD'!E5935</f>
        <v>1585994911</v>
      </c>
      <c r="D15" s="66">
        <f>'[1]per SKPD'!F5935</f>
        <v>296600000</v>
      </c>
      <c r="E15" s="66">
        <f>'[1]per SKPD'!G5935</f>
        <v>292920000</v>
      </c>
      <c r="F15" s="66">
        <f>'[1]per SKPD'!H5935</f>
        <v>292920000</v>
      </c>
      <c r="G15" s="66">
        <f>'[1]per SKPD'!I5935</f>
        <v>0</v>
      </c>
      <c r="H15" s="66">
        <f>'[1]per SKPD'!J5935</f>
        <v>0</v>
      </c>
      <c r="I15" s="66">
        <f>'[1]per SKPD'!K5935</f>
        <v>0</v>
      </c>
      <c r="J15" s="66">
        <f>'[1]per SKPD'!L5935</f>
        <v>0</v>
      </c>
      <c r="K15" s="66">
        <f>'[1]per SKPD'!M5935</f>
        <v>0</v>
      </c>
      <c r="L15" s="66">
        <f>'[1]per SKPD'!N5935</f>
        <v>0</v>
      </c>
      <c r="M15" s="66">
        <f>'[1]per SKPD'!O5935</f>
        <v>0</v>
      </c>
      <c r="N15" s="66">
        <f>'[1]per SKPD'!P5935</f>
        <v>0</v>
      </c>
      <c r="O15" s="66">
        <f>'[1]per SKPD'!Q5935</f>
        <v>292920000</v>
      </c>
      <c r="P15" s="66">
        <f>'[1]per SKPD'!R5935</f>
        <v>0</v>
      </c>
      <c r="Q15" s="66">
        <f>'[1]per SKPD'!S5935</f>
        <v>0</v>
      </c>
      <c r="R15" s="66">
        <f>'[1]per SKPD'!T5935</f>
        <v>29000000</v>
      </c>
      <c r="S15" s="66">
        <f>'[1]per SKPD'!U5935</f>
        <v>0</v>
      </c>
      <c r="T15" s="66">
        <f>'[1]per SKPD'!V5935</f>
        <v>0</v>
      </c>
      <c r="U15" s="66">
        <f>'[1]per SKPD'!W5935</f>
        <v>0</v>
      </c>
      <c r="V15" s="66">
        <f>'[1]per SKPD'!X5935</f>
        <v>29000000</v>
      </c>
      <c r="W15" s="67">
        <f t="shared" si="0"/>
        <v>1849914911</v>
      </c>
      <c r="X15" s="67"/>
      <c r="Y15" s="8"/>
      <c r="Z15" s="9">
        <f t="shared" si="1"/>
        <v>1849914911</v>
      </c>
      <c r="AA15" s="9">
        <f t="shared" si="2"/>
        <v>0</v>
      </c>
      <c r="AB15" s="9">
        <f t="shared" si="3"/>
        <v>1585994911</v>
      </c>
      <c r="AC15" s="10">
        <f t="shared" si="4"/>
        <v>263920000</v>
      </c>
      <c r="AD15" s="10">
        <f t="shared" si="5"/>
        <v>263920000</v>
      </c>
      <c r="AE15" s="10">
        <f t="shared" si="6"/>
        <v>0</v>
      </c>
    </row>
    <row r="16" spans="1:31">
      <c r="A16" s="64">
        <v>6</v>
      </c>
      <c r="B16" s="65" t="s">
        <v>40</v>
      </c>
      <c r="C16" s="66">
        <f>'[1]per SKPD'!E5992</f>
        <v>4285151400</v>
      </c>
      <c r="D16" s="66">
        <f>'[1]per SKPD'!F5992</f>
        <v>151829000</v>
      </c>
      <c r="E16" s="66">
        <f>'[1]per SKPD'!G5992</f>
        <v>309394406</v>
      </c>
      <c r="F16" s="66">
        <f>'[1]per SKPD'!H5992</f>
        <v>309394406</v>
      </c>
      <c r="G16" s="66">
        <f>'[1]per SKPD'!I5992</f>
        <v>0</v>
      </c>
      <c r="H16" s="66">
        <f>'[1]per SKPD'!J5992</f>
        <v>5315000</v>
      </c>
      <c r="I16" s="66">
        <f>'[1]per SKPD'!K5992</f>
        <v>2500000</v>
      </c>
      <c r="J16" s="66">
        <f>'[1]per SKPD'!L5992</f>
        <v>0</v>
      </c>
      <c r="K16" s="66">
        <f>'[1]per SKPD'!M5992</f>
        <v>0</v>
      </c>
      <c r="L16" s="66">
        <f>'[1]per SKPD'!N5992</f>
        <v>0</v>
      </c>
      <c r="M16" s="66">
        <f>'[1]per SKPD'!O5992</f>
        <v>112963477</v>
      </c>
      <c r="N16" s="66">
        <f>'[1]per SKPD'!P5992</f>
        <v>0</v>
      </c>
      <c r="O16" s="66">
        <f>'[1]per SKPD'!Q5992</f>
        <v>430172883</v>
      </c>
      <c r="P16" s="66">
        <f>'[1]per SKPD'!R5992</f>
        <v>0</v>
      </c>
      <c r="Q16" s="66">
        <f>'[1]per SKPD'!S5992</f>
        <v>0</v>
      </c>
      <c r="R16" s="66">
        <f>'[1]per SKPD'!T5992</f>
        <v>0</v>
      </c>
      <c r="S16" s="66">
        <f>'[1]per SKPD'!U5992</f>
        <v>990287230</v>
      </c>
      <c r="T16" s="66">
        <f>'[1]per SKPD'!V5992</f>
        <v>0</v>
      </c>
      <c r="U16" s="66">
        <f>'[1]per SKPD'!W5992</f>
        <v>0</v>
      </c>
      <c r="V16" s="66">
        <f>'[1]per SKPD'!X5992</f>
        <v>990287230</v>
      </c>
      <c r="W16" s="67">
        <f t="shared" si="0"/>
        <v>3725037053</v>
      </c>
      <c r="X16" s="67"/>
      <c r="Y16" s="8"/>
      <c r="Z16" s="9">
        <f t="shared" si="1"/>
        <v>3725037053</v>
      </c>
      <c r="AA16" s="9">
        <f t="shared" si="2"/>
        <v>0</v>
      </c>
      <c r="AB16" s="9">
        <f t="shared" si="3"/>
        <v>4285151400</v>
      </c>
      <c r="AC16" s="10">
        <f t="shared" si="4"/>
        <v>-560114347</v>
      </c>
      <c r="AD16" s="10">
        <f t="shared" si="5"/>
        <v>-560114347</v>
      </c>
      <c r="AE16" s="10">
        <f t="shared" si="6"/>
        <v>0</v>
      </c>
    </row>
    <row r="17" spans="1:31">
      <c r="A17" s="64">
        <v>7</v>
      </c>
      <c r="B17" s="65" t="s">
        <v>41</v>
      </c>
      <c r="C17" s="66">
        <f>'[1]per SKPD'!E6215</f>
        <v>2326878209</v>
      </c>
      <c r="D17" s="66">
        <f>'[1]per SKPD'!F6215</f>
        <v>726270000</v>
      </c>
      <c r="E17" s="66">
        <f>'[1]per SKPD'!G6215</f>
        <v>695438884</v>
      </c>
      <c r="F17" s="66">
        <f>'[1]per SKPD'!H6215</f>
        <v>695438884</v>
      </c>
      <c r="G17" s="66">
        <f>'[1]per SKPD'!I6215</f>
        <v>0</v>
      </c>
      <c r="H17" s="66">
        <f>'[1]per SKPD'!J6215</f>
        <v>10764600</v>
      </c>
      <c r="I17" s="66">
        <f>'[1]per SKPD'!K6215</f>
        <v>0</v>
      </c>
      <c r="J17" s="66">
        <f>'[1]per SKPD'!L6215</f>
        <v>0</v>
      </c>
      <c r="K17" s="66">
        <f>'[1]per SKPD'!M6215</f>
        <v>0</v>
      </c>
      <c r="L17" s="66">
        <f>'[1]per SKPD'!N6215</f>
        <v>0</v>
      </c>
      <c r="M17" s="66">
        <f>'[1]per SKPD'!O6215</f>
        <v>236750000</v>
      </c>
      <c r="N17" s="66">
        <f>'[1]per SKPD'!P6215</f>
        <v>0</v>
      </c>
      <c r="O17" s="66">
        <f>'[1]per SKPD'!Q6215</f>
        <v>942953484</v>
      </c>
      <c r="P17" s="66">
        <f>'[1]per SKPD'!R6215</f>
        <v>0</v>
      </c>
      <c r="Q17" s="66">
        <f>'[1]per SKPD'!S6215</f>
        <v>0</v>
      </c>
      <c r="R17" s="66">
        <f>'[1]per SKPD'!T6215</f>
        <v>209950000</v>
      </c>
      <c r="S17" s="66">
        <f>'[1]per SKPD'!U6215</f>
        <v>53186000</v>
      </c>
      <c r="T17" s="66">
        <f>'[1]per SKPD'!V6215</f>
        <v>0</v>
      </c>
      <c r="U17" s="66">
        <f>'[1]per SKPD'!W6215</f>
        <v>0</v>
      </c>
      <c r="V17" s="66">
        <f>'[1]per SKPD'!X6215</f>
        <v>263136000</v>
      </c>
      <c r="W17" s="67">
        <f t="shared" si="0"/>
        <v>3006695693</v>
      </c>
      <c r="X17" s="67"/>
      <c r="Y17" s="8"/>
      <c r="Z17" s="9">
        <f t="shared" si="1"/>
        <v>3006695693</v>
      </c>
      <c r="AA17" s="9">
        <f t="shared" si="2"/>
        <v>0</v>
      </c>
      <c r="AB17" s="9">
        <f t="shared" si="3"/>
        <v>2326878209</v>
      </c>
      <c r="AC17" s="10">
        <f t="shared" si="4"/>
        <v>679817484</v>
      </c>
      <c r="AD17" s="10">
        <f t="shared" si="5"/>
        <v>679817484</v>
      </c>
      <c r="AE17" s="10">
        <f t="shared" si="6"/>
        <v>0</v>
      </c>
    </row>
    <row r="18" spans="1:31">
      <c r="A18" s="64">
        <v>8</v>
      </c>
      <c r="B18" s="65" t="s">
        <v>42</v>
      </c>
      <c r="C18" s="66">
        <f>'[1]per SKPD'!E6446</f>
        <v>1828638353</v>
      </c>
      <c r="D18" s="66">
        <f>'[1]per SKPD'!F6446</f>
        <v>241670000</v>
      </c>
      <c r="E18" s="66">
        <f>'[1]per SKPD'!G6446</f>
        <v>219024000</v>
      </c>
      <c r="F18" s="66">
        <f>'[1]per SKPD'!H6446</f>
        <v>219024000</v>
      </c>
      <c r="G18" s="66">
        <f>'[1]per SKPD'!I6446</f>
        <v>0</v>
      </c>
      <c r="H18" s="66">
        <f>'[1]per SKPD'!J6446</f>
        <v>4888800</v>
      </c>
      <c r="I18" s="66">
        <f>'[1]per SKPD'!K6446</f>
        <v>2680000</v>
      </c>
      <c r="J18" s="66">
        <f>'[1]per SKPD'!L6446</f>
        <v>0</v>
      </c>
      <c r="K18" s="66">
        <f>'[1]per SKPD'!M6446</f>
        <v>0</v>
      </c>
      <c r="L18" s="66">
        <f>'[1]per SKPD'!N6446</f>
        <v>0</v>
      </c>
      <c r="M18" s="66">
        <f>'[1]per SKPD'!O6446</f>
        <v>1149436880</v>
      </c>
      <c r="N18" s="66">
        <f>'[1]per SKPD'!P6446</f>
        <v>0</v>
      </c>
      <c r="O18" s="66">
        <f>'[1]per SKPD'!Q6446</f>
        <v>1376029680</v>
      </c>
      <c r="P18" s="66">
        <f>'[1]per SKPD'!R6446</f>
        <v>0</v>
      </c>
      <c r="Q18" s="66">
        <f>'[1]per SKPD'!S6446</f>
        <v>0</v>
      </c>
      <c r="R18" s="66">
        <f>'[1]per SKPD'!T6446</f>
        <v>0</v>
      </c>
      <c r="S18" s="66">
        <f>'[1]per SKPD'!U6446</f>
        <v>246618550</v>
      </c>
      <c r="T18" s="66">
        <f>'[1]per SKPD'!V6446</f>
        <v>0</v>
      </c>
      <c r="U18" s="66">
        <f>'[1]per SKPD'!W6446</f>
        <v>0</v>
      </c>
      <c r="V18" s="66">
        <f>'[1]per SKPD'!X6446</f>
        <v>246618550</v>
      </c>
      <c r="W18" s="67">
        <f t="shared" si="0"/>
        <v>2958049483</v>
      </c>
      <c r="X18" s="67"/>
      <c r="Y18" s="8"/>
      <c r="Z18" s="9">
        <f t="shared" si="1"/>
        <v>2958049483</v>
      </c>
      <c r="AA18" s="9">
        <f t="shared" si="2"/>
        <v>0</v>
      </c>
      <c r="AB18" s="9">
        <f t="shared" si="3"/>
        <v>1828638353</v>
      </c>
      <c r="AC18" s="10">
        <f t="shared" si="4"/>
        <v>1129411130</v>
      </c>
      <c r="AD18" s="10">
        <f t="shared" si="5"/>
        <v>1129411130</v>
      </c>
      <c r="AE18" s="10">
        <f t="shared" si="6"/>
        <v>0</v>
      </c>
    </row>
    <row r="19" spans="1:31">
      <c r="A19" s="64">
        <v>9</v>
      </c>
      <c r="B19" s="65" t="s">
        <v>43</v>
      </c>
      <c r="C19" s="66">
        <f>'[1]per SKPD'!E6527</f>
        <v>3594562885</v>
      </c>
      <c r="D19" s="66">
        <f>'[1]per SKPD'!F6527</f>
        <v>295807900</v>
      </c>
      <c r="E19" s="66">
        <f>'[1]per SKPD'!G6527</f>
        <v>288161750</v>
      </c>
      <c r="F19" s="66">
        <f>'[1]per SKPD'!H6527</f>
        <v>288161750</v>
      </c>
      <c r="G19" s="66">
        <f>'[1]per SKPD'!I6527</f>
        <v>0</v>
      </c>
      <c r="H19" s="66">
        <f>'[1]per SKPD'!J6527</f>
        <v>1395000</v>
      </c>
      <c r="I19" s="66">
        <f>'[1]per SKPD'!K6527</f>
        <v>642584700</v>
      </c>
      <c r="J19" s="66">
        <f>'[1]per SKPD'!L6527</f>
        <v>0</v>
      </c>
      <c r="K19" s="66">
        <f>'[1]per SKPD'!M6527</f>
        <v>0</v>
      </c>
      <c r="L19" s="66">
        <f>'[1]per SKPD'!N6527</f>
        <v>0</v>
      </c>
      <c r="M19" s="66">
        <f>'[1]per SKPD'!O6527</f>
        <v>0</v>
      </c>
      <c r="N19" s="66">
        <f>'[1]per SKPD'!P6527</f>
        <v>0</v>
      </c>
      <c r="O19" s="66">
        <f>'[1]per SKPD'!Q6527</f>
        <v>932141450</v>
      </c>
      <c r="P19" s="66">
        <f>'[1]per SKPD'!R6527</f>
        <v>0</v>
      </c>
      <c r="Q19" s="66">
        <f>'[1]per SKPD'!S6527</f>
        <v>0</v>
      </c>
      <c r="R19" s="66">
        <f>'[1]per SKPD'!T6527</f>
        <v>33645400</v>
      </c>
      <c r="S19" s="66">
        <f>'[1]per SKPD'!U6527</f>
        <v>9622000</v>
      </c>
      <c r="T19" s="66">
        <f>'[1]per SKPD'!V6527</f>
        <v>0</v>
      </c>
      <c r="U19" s="66">
        <f>'[1]per SKPD'!W6527</f>
        <v>608939300</v>
      </c>
      <c r="V19" s="66">
        <f>'[1]per SKPD'!X6527</f>
        <v>652206700</v>
      </c>
      <c r="W19" s="67">
        <f t="shared" si="0"/>
        <v>3874497635</v>
      </c>
      <c r="X19" s="67"/>
      <c r="Y19" s="8"/>
      <c r="Z19" s="9">
        <f t="shared" si="1"/>
        <v>3874497635</v>
      </c>
      <c r="AA19" s="9">
        <f t="shared" si="2"/>
        <v>0</v>
      </c>
      <c r="AB19" s="9">
        <f t="shared" si="3"/>
        <v>3594562885</v>
      </c>
      <c r="AC19" s="10">
        <f t="shared" si="4"/>
        <v>279934750</v>
      </c>
      <c r="AD19" s="10">
        <f t="shared" si="5"/>
        <v>279934750</v>
      </c>
      <c r="AE19" s="10">
        <f t="shared" si="6"/>
        <v>0</v>
      </c>
    </row>
    <row r="20" spans="1:31">
      <c r="A20" s="64">
        <v>10</v>
      </c>
      <c r="B20" s="65" t="s">
        <v>44</v>
      </c>
      <c r="C20" s="66">
        <f>'[1]per SKPD'!E6748</f>
        <v>666715494</v>
      </c>
      <c r="D20" s="66">
        <f>'[1]per SKPD'!F6748</f>
        <v>389315000</v>
      </c>
      <c r="E20" s="66">
        <f>'[1]per SKPD'!G6748</f>
        <v>369378000</v>
      </c>
      <c r="F20" s="66">
        <f>'[1]per SKPD'!H6748</f>
        <v>369378000</v>
      </c>
      <c r="G20" s="66">
        <f>'[1]per SKPD'!I6748</f>
        <v>0</v>
      </c>
      <c r="H20" s="66">
        <f>'[1]per SKPD'!J6748</f>
        <v>850000</v>
      </c>
      <c r="I20" s="66">
        <f>'[1]per SKPD'!K6748</f>
        <v>0</v>
      </c>
      <c r="J20" s="66">
        <f>'[1]per SKPD'!L6748</f>
        <v>0</v>
      </c>
      <c r="K20" s="66">
        <f>'[1]per SKPD'!M6748</f>
        <v>166559999</v>
      </c>
      <c r="L20" s="66">
        <f>'[1]per SKPD'!N6748</f>
        <v>0</v>
      </c>
      <c r="M20" s="66">
        <f>'[1]per SKPD'!O6748</f>
        <v>6000000</v>
      </c>
      <c r="N20" s="66">
        <f>'[1]per SKPD'!P6748</f>
        <v>0</v>
      </c>
      <c r="O20" s="66">
        <f>'[1]per SKPD'!Q6748</f>
        <v>542787999</v>
      </c>
      <c r="P20" s="66">
        <f>'[1]per SKPD'!R6748</f>
        <v>0</v>
      </c>
      <c r="Q20" s="66">
        <f>'[1]per SKPD'!S6748</f>
        <v>0</v>
      </c>
      <c r="R20" s="66">
        <f>'[1]per SKPD'!T6748</f>
        <v>0</v>
      </c>
      <c r="S20" s="66">
        <f>'[1]per SKPD'!U6748</f>
        <v>2954005</v>
      </c>
      <c r="T20" s="66">
        <f>'[1]per SKPD'!V6748</f>
        <v>0</v>
      </c>
      <c r="U20" s="66">
        <f>'[1]per SKPD'!W6748</f>
        <v>0</v>
      </c>
      <c r="V20" s="66">
        <f>'[1]per SKPD'!X6748</f>
        <v>2954005</v>
      </c>
      <c r="W20" s="67">
        <f t="shared" si="0"/>
        <v>1206549488</v>
      </c>
      <c r="X20" s="67"/>
      <c r="Y20" s="8"/>
      <c r="Z20" s="9">
        <f t="shared" si="1"/>
        <v>1206549488</v>
      </c>
      <c r="AA20" s="9">
        <f t="shared" si="2"/>
        <v>0</v>
      </c>
      <c r="AB20" s="9">
        <f t="shared" si="3"/>
        <v>666715494</v>
      </c>
      <c r="AC20" s="10">
        <f t="shared" si="4"/>
        <v>539833994</v>
      </c>
      <c r="AD20" s="10">
        <f t="shared" si="5"/>
        <v>539833994</v>
      </c>
      <c r="AE20" s="10">
        <f t="shared" si="6"/>
        <v>0</v>
      </c>
    </row>
    <row r="21" spans="1:31">
      <c r="A21" s="64">
        <v>11</v>
      </c>
      <c r="B21" s="65" t="s">
        <v>45</v>
      </c>
      <c r="C21" s="66">
        <f>'[1]per SKPD'!E6919</f>
        <v>3791462246</v>
      </c>
      <c r="D21" s="66">
        <f>'[1]per SKPD'!F6919</f>
        <v>59000000</v>
      </c>
      <c r="E21" s="66">
        <f>'[1]per SKPD'!G6919</f>
        <v>58990000</v>
      </c>
      <c r="F21" s="66">
        <f>'[1]per SKPD'!H6919</f>
        <v>58990000</v>
      </c>
      <c r="G21" s="66">
        <f>'[1]per SKPD'!I6919</f>
        <v>0</v>
      </c>
      <c r="H21" s="66">
        <f>'[1]per SKPD'!J6919</f>
        <v>6319871</v>
      </c>
      <c r="I21" s="66">
        <f>'[1]per SKPD'!K6919</f>
        <v>461957300</v>
      </c>
      <c r="J21" s="66">
        <f>'[1]per SKPD'!L6919</f>
        <v>0</v>
      </c>
      <c r="K21" s="66">
        <f>'[1]per SKPD'!M6919</f>
        <v>0</v>
      </c>
      <c r="L21" s="66">
        <f>'[1]per SKPD'!N6919</f>
        <v>0</v>
      </c>
      <c r="M21" s="66">
        <f>'[1]per SKPD'!O6919</f>
        <v>0</v>
      </c>
      <c r="N21" s="66">
        <f>'[1]per SKPD'!P6919</f>
        <v>0</v>
      </c>
      <c r="O21" s="66">
        <f>'[1]per SKPD'!Q6919</f>
        <v>527267171</v>
      </c>
      <c r="P21" s="66">
        <f>'[1]per SKPD'!R6919</f>
        <v>0</v>
      </c>
      <c r="Q21" s="66">
        <f>'[1]per SKPD'!S6919</f>
        <v>0</v>
      </c>
      <c r="R21" s="66">
        <f>'[1]per SKPD'!T6919</f>
        <v>0</v>
      </c>
      <c r="S21" s="66">
        <f>'[1]per SKPD'!U6919</f>
        <v>115935100</v>
      </c>
      <c r="T21" s="66">
        <f>'[1]per SKPD'!V6919</f>
        <v>0</v>
      </c>
      <c r="U21" s="66">
        <f>'[1]per SKPD'!W6919</f>
        <v>0</v>
      </c>
      <c r="V21" s="66">
        <f>'[1]per SKPD'!X6919</f>
        <v>115935100</v>
      </c>
      <c r="W21" s="67">
        <f t="shared" si="0"/>
        <v>4202794317</v>
      </c>
      <c r="X21" s="67"/>
      <c r="Y21" s="8"/>
      <c r="Z21" s="9">
        <f t="shared" si="1"/>
        <v>4202794317</v>
      </c>
      <c r="AA21" s="9">
        <f t="shared" si="2"/>
        <v>0</v>
      </c>
      <c r="AB21" s="9">
        <f t="shared" si="3"/>
        <v>3791462246</v>
      </c>
      <c r="AC21" s="10">
        <f t="shared" si="4"/>
        <v>411332071</v>
      </c>
      <c r="AD21" s="10">
        <f t="shared" si="5"/>
        <v>411332071</v>
      </c>
      <c r="AE21" s="10">
        <f t="shared" si="6"/>
        <v>0</v>
      </c>
    </row>
    <row r="22" spans="1:31">
      <c r="A22" s="64">
        <v>12</v>
      </c>
      <c r="B22" s="65" t="s">
        <v>46</v>
      </c>
      <c r="C22" s="66">
        <f>'[1]per SKPD'!E7527</f>
        <v>515699414</v>
      </c>
      <c r="D22" s="66">
        <f>'[1]per SKPD'!F7527</f>
        <v>27000000</v>
      </c>
      <c r="E22" s="66">
        <f>'[1]per SKPD'!G7527</f>
        <v>26395800</v>
      </c>
      <c r="F22" s="66">
        <f>'[1]per SKPD'!H7527</f>
        <v>26395800</v>
      </c>
      <c r="G22" s="66">
        <f>'[1]per SKPD'!I7527</f>
        <v>0</v>
      </c>
      <c r="H22" s="66">
        <f>'[1]per SKPD'!J7527</f>
        <v>0</v>
      </c>
      <c r="I22" s="66">
        <f>'[1]per SKPD'!K7527</f>
        <v>0</v>
      </c>
      <c r="J22" s="66">
        <f>'[1]per SKPD'!L7527</f>
        <v>30576700</v>
      </c>
      <c r="K22" s="66">
        <f>'[1]per SKPD'!M7527</f>
        <v>0</v>
      </c>
      <c r="L22" s="66">
        <f>'[1]per SKPD'!N7527</f>
        <v>0</v>
      </c>
      <c r="M22" s="66">
        <f>'[1]per SKPD'!O7527</f>
        <v>84665249</v>
      </c>
      <c r="N22" s="66">
        <f>'[1]per SKPD'!P7527</f>
        <v>0</v>
      </c>
      <c r="O22" s="66">
        <f>'[1]per SKPD'!Q7527</f>
        <v>141637749</v>
      </c>
      <c r="P22" s="66">
        <f>'[1]per SKPD'!R7527</f>
        <v>0</v>
      </c>
      <c r="Q22" s="66">
        <f>'[1]per SKPD'!S7527</f>
        <v>0</v>
      </c>
      <c r="R22" s="66">
        <f>'[1]per SKPD'!T7527</f>
        <v>0</v>
      </c>
      <c r="S22" s="66">
        <f>'[1]per SKPD'!U7527</f>
        <v>44400000</v>
      </c>
      <c r="T22" s="66">
        <f>'[1]per SKPD'!V7527</f>
        <v>0</v>
      </c>
      <c r="U22" s="66">
        <f>'[1]per SKPD'!W7527</f>
        <v>0</v>
      </c>
      <c r="V22" s="66">
        <f>'[1]per SKPD'!X7527</f>
        <v>44400000</v>
      </c>
      <c r="W22" s="67">
        <f t="shared" si="0"/>
        <v>612937163</v>
      </c>
      <c r="X22" s="67"/>
      <c r="Y22" s="8"/>
      <c r="Z22" s="9">
        <f t="shared" si="1"/>
        <v>612937163</v>
      </c>
      <c r="AA22" s="9">
        <f t="shared" si="2"/>
        <v>0</v>
      </c>
      <c r="AB22" s="9">
        <f t="shared" si="3"/>
        <v>515699414</v>
      </c>
      <c r="AC22" s="10">
        <f t="shared" si="4"/>
        <v>97237749</v>
      </c>
      <c r="AD22" s="10">
        <f t="shared" si="5"/>
        <v>97237749</v>
      </c>
      <c r="AE22" s="10">
        <f t="shared" si="6"/>
        <v>0</v>
      </c>
    </row>
    <row r="23" spans="1:31">
      <c r="A23" s="64">
        <v>13</v>
      </c>
      <c r="B23" s="65" t="s">
        <v>47</v>
      </c>
      <c r="C23" s="66">
        <f>'[1]per SKPD'!E7603</f>
        <v>685857132</v>
      </c>
      <c r="D23" s="66">
        <f>'[1]per SKPD'!F7603</f>
        <v>41670000</v>
      </c>
      <c r="E23" s="66">
        <f>'[1]per SKPD'!G7603</f>
        <v>40934900</v>
      </c>
      <c r="F23" s="66">
        <f>'[1]per SKPD'!H7603</f>
        <v>40934900</v>
      </c>
      <c r="G23" s="66">
        <f>'[1]per SKPD'!I7603</f>
        <v>0</v>
      </c>
      <c r="H23" s="66">
        <f>'[1]per SKPD'!J7603</f>
        <v>0</v>
      </c>
      <c r="I23" s="66">
        <f>'[1]per SKPD'!K7603</f>
        <v>0</v>
      </c>
      <c r="J23" s="66">
        <f>'[1]per SKPD'!L7603</f>
        <v>0</v>
      </c>
      <c r="K23" s="66">
        <f>'[1]per SKPD'!M7603</f>
        <v>0</v>
      </c>
      <c r="L23" s="66">
        <f>'[1]per SKPD'!N7603</f>
        <v>0</v>
      </c>
      <c r="M23" s="66">
        <f>'[1]per SKPD'!O7603</f>
        <v>0</v>
      </c>
      <c r="N23" s="66">
        <f>'[1]per SKPD'!P7603</f>
        <v>0</v>
      </c>
      <c r="O23" s="66">
        <f>'[1]per SKPD'!Q7603</f>
        <v>40934900</v>
      </c>
      <c r="P23" s="66">
        <f>'[1]per SKPD'!R7603</f>
        <v>0</v>
      </c>
      <c r="Q23" s="66">
        <f>'[1]per SKPD'!S7603</f>
        <v>0</v>
      </c>
      <c r="R23" s="66">
        <f>'[1]per SKPD'!T7603</f>
        <v>0</v>
      </c>
      <c r="S23" s="66">
        <f>'[1]per SKPD'!U7603</f>
        <v>6982800</v>
      </c>
      <c r="T23" s="66">
        <f>'[1]per SKPD'!V7603</f>
        <v>0</v>
      </c>
      <c r="U23" s="66">
        <f>'[1]per SKPD'!W7603</f>
        <v>0</v>
      </c>
      <c r="V23" s="66">
        <f>'[1]per SKPD'!X7603</f>
        <v>6982800</v>
      </c>
      <c r="W23" s="67">
        <f t="shared" si="0"/>
        <v>719809232</v>
      </c>
      <c r="X23" s="67"/>
      <c r="Y23" s="8"/>
      <c r="Z23" s="9">
        <f t="shared" si="1"/>
        <v>719809232</v>
      </c>
      <c r="AA23" s="9">
        <f t="shared" si="2"/>
        <v>0</v>
      </c>
      <c r="AB23" s="9">
        <f t="shared" si="3"/>
        <v>685857132</v>
      </c>
      <c r="AC23" s="10">
        <f t="shared" si="4"/>
        <v>33952100</v>
      </c>
      <c r="AD23" s="10">
        <f t="shared" si="5"/>
        <v>33952100</v>
      </c>
      <c r="AE23" s="10">
        <f t="shared" si="6"/>
        <v>0</v>
      </c>
    </row>
    <row r="24" spans="1:31">
      <c r="A24" s="64">
        <v>14</v>
      </c>
      <c r="B24" s="65" t="s">
        <v>48</v>
      </c>
      <c r="C24" s="66">
        <f>'[1]per SKPD'!E7692</f>
        <v>742168237</v>
      </c>
      <c r="D24" s="66">
        <f>'[1]per SKPD'!F7692</f>
        <v>43130000</v>
      </c>
      <c r="E24" s="66">
        <f>'[1]per SKPD'!G7692</f>
        <v>40501860</v>
      </c>
      <c r="F24" s="66">
        <f>'[1]per SKPD'!H7692</f>
        <v>40501860</v>
      </c>
      <c r="G24" s="66">
        <f>'[1]per SKPD'!I7692</f>
        <v>0</v>
      </c>
      <c r="H24" s="66">
        <f>'[1]per SKPD'!J7692</f>
        <v>820000</v>
      </c>
      <c r="I24" s="66">
        <f>'[1]per SKPD'!K7692</f>
        <v>0</v>
      </c>
      <c r="J24" s="66">
        <f>'[1]per SKPD'!L7692</f>
        <v>0</v>
      </c>
      <c r="K24" s="66">
        <f>'[1]per SKPD'!M7692</f>
        <v>0</v>
      </c>
      <c r="L24" s="66">
        <f>'[1]per SKPD'!N7692</f>
        <v>0</v>
      </c>
      <c r="M24" s="66">
        <f>'[1]per SKPD'!O7692</f>
        <v>21924500</v>
      </c>
      <c r="N24" s="66">
        <f>'[1]per SKPD'!P7692</f>
        <v>0</v>
      </c>
      <c r="O24" s="66">
        <f>'[1]per SKPD'!Q7692</f>
        <v>63246360</v>
      </c>
      <c r="P24" s="66">
        <f>'[1]per SKPD'!R7692</f>
        <v>0</v>
      </c>
      <c r="Q24" s="66">
        <f>'[1]per SKPD'!S7692</f>
        <v>0</v>
      </c>
      <c r="R24" s="66">
        <f>'[1]per SKPD'!T7692</f>
        <v>0</v>
      </c>
      <c r="S24" s="66">
        <f>'[1]per SKPD'!U7692</f>
        <v>21449000</v>
      </c>
      <c r="T24" s="66">
        <f>'[1]per SKPD'!V7692</f>
        <v>0</v>
      </c>
      <c r="U24" s="66">
        <f>'[1]per SKPD'!W7692</f>
        <v>0</v>
      </c>
      <c r="V24" s="66">
        <f>'[1]per SKPD'!X7692</f>
        <v>21449000</v>
      </c>
      <c r="W24" s="67">
        <f t="shared" si="0"/>
        <v>783965597</v>
      </c>
      <c r="X24" s="67"/>
      <c r="Y24" s="8"/>
      <c r="Z24" s="9">
        <f t="shared" si="1"/>
        <v>783965597</v>
      </c>
      <c r="AA24" s="9">
        <f t="shared" si="2"/>
        <v>0</v>
      </c>
      <c r="AB24" s="9">
        <f t="shared" si="3"/>
        <v>742168237</v>
      </c>
      <c r="AC24" s="10">
        <f t="shared" si="4"/>
        <v>41797360</v>
      </c>
      <c r="AD24" s="10">
        <f t="shared" si="5"/>
        <v>41797360</v>
      </c>
      <c r="AE24" s="10">
        <f t="shared" si="6"/>
        <v>0</v>
      </c>
    </row>
    <row r="25" spans="1:31">
      <c r="A25" s="64">
        <v>15</v>
      </c>
      <c r="B25" s="65" t="s">
        <v>49</v>
      </c>
      <c r="C25" s="66">
        <f>'[1]per SKPD'!E7849</f>
        <v>412430250</v>
      </c>
      <c r="D25" s="66">
        <f>'[1]per SKPD'!F7849</f>
        <v>23000000</v>
      </c>
      <c r="E25" s="66">
        <f>'[1]per SKPD'!G7849</f>
        <v>22900000</v>
      </c>
      <c r="F25" s="66">
        <f>'[1]per SKPD'!H7849</f>
        <v>22900000</v>
      </c>
      <c r="G25" s="66">
        <f>'[1]per SKPD'!I7849</f>
        <v>0</v>
      </c>
      <c r="H25" s="66">
        <f>'[1]per SKPD'!J7849</f>
        <v>0</v>
      </c>
      <c r="I25" s="66">
        <f>'[1]per SKPD'!K7849</f>
        <v>0</v>
      </c>
      <c r="J25" s="66">
        <f>'[1]per SKPD'!L7849</f>
        <v>0</v>
      </c>
      <c r="K25" s="66">
        <f>'[1]per SKPD'!M7849</f>
        <v>0</v>
      </c>
      <c r="L25" s="66">
        <f>'[1]per SKPD'!N7849</f>
        <v>108000000</v>
      </c>
      <c r="M25" s="66">
        <f>'[1]per SKPD'!O7849</f>
        <v>1700000</v>
      </c>
      <c r="N25" s="66">
        <f>'[1]per SKPD'!P7849</f>
        <v>0</v>
      </c>
      <c r="O25" s="66">
        <f>'[1]per SKPD'!Q7849</f>
        <v>132600000</v>
      </c>
      <c r="P25" s="66">
        <f>'[1]per SKPD'!R7849</f>
        <v>0</v>
      </c>
      <c r="Q25" s="66">
        <f>'[1]per SKPD'!S7849</f>
        <v>0</v>
      </c>
      <c r="R25" s="66">
        <f>'[1]per SKPD'!T7849</f>
        <v>89900000</v>
      </c>
      <c r="S25" s="66">
        <f>'[1]per SKPD'!U7849</f>
        <v>1883000</v>
      </c>
      <c r="T25" s="66">
        <f>'[1]per SKPD'!V7849</f>
        <v>0</v>
      </c>
      <c r="U25" s="66">
        <f>'[1]per SKPD'!W7849</f>
        <v>0</v>
      </c>
      <c r="V25" s="66">
        <f>'[1]per SKPD'!X7849</f>
        <v>91783000</v>
      </c>
      <c r="W25" s="67">
        <f t="shared" si="0"/>
        <v>453247250</v>
      </c>
      <c r="X25" s="67"/>
      <c r="Y25" s="8"/>
      <c r="Z25" s="9">
        <f t="shared" si="1"/>
        <v>453247250</v>
      </c>
      <c r="AA25" s="9">
        <f t="shared" si="2"/>
        <v>0</v>
      </c>
      <c r="AB25" s="9">
        <f t="shared" si="3"/>
        <v>412430250</v>
      </c>
      <c r="AC25" s="10">
        <f t="shared" si="4"/>
        <v>40817000</v>
      </c>
      <c r="AD25" s="10">
        <f t="shared" si="5"/>
        <v>40817000</v>
      </c>
      <c r="AE25" s="10">
        <f t="shared" si="6"/>
        <v>0</v>
      </c>
    </row>
    <row r="26" spans="1:31">
      <c r="A26" s="64">
        <v>16</v>
      </c>
      <c r="B26" s="65" t="s">
        <v>50</v>
      </c>
      <c r="C26" s="66">
        <f>'[1]per SKPD'!E7998</f>
        <v>18624301563</v>
      </c>
      <c r="D26" s="66">
        <f>'[1]per SKPD'!F7998</f>
        <v>3419303500</v>
      </c>
      <c r="E26" s="66">
        <f>'[1]per SKPD'!G7998</f>
        <v>2971461727</v>
      </c>
      <c r="F26" s="66">
        <f>'[1]per SKPD'!H7998</f>
        <v>2971461727</v>
      </c>
      <c r="G26" s="66">
        <f>'[1]per SKPD'!I7998</f>
        <v>0</v>
      </c>
      <c r="H26" s="66">
        <f>'[1]per SKPD'!J7998</f>
        <v>17040699</v>
      </c>
      <c r="I26" s="66">
        <f>'[1]per SKPD'!K7998</f>
        <v>450000</v>
      </c>
      <c r="J26" s="66">
        <f>'[1]per SKPD'!L7998</f>
        <v>143462000</v>
      </c>
      <c r="K26" s="66">
        <f>'[1]per SKPD'!M7998</f>
        <v>0</v>
      </c>
      <c r="L26" s="66">
        <f>'[1]per SKPD'!N7998</f>
        <v>89900000</v>
      </c>
      <c r="M26" s="66">
        <f>'[1]per SKPD'!O7998</f>
        <v>88099510</v>
      </c>
      <c r="N26" s="66">
        <f>'[1]per SKPD'!P7998</f>
        <v>0</v>
      </c>
      <c r="O26" s="66">
        <f>'[1]per SKPD'!Q7998</f>
        <v>3310413936</v>
      </c>
      <c r="P26" s="66">
        <f>'[1]per SKPD'!R7998</f>
        <v>3000000</v>
      </c>
      <c r="Q26" s="66">
        <f>'[1]per SKPD'!S7998</f>
        <v>246586833</v>
      </c>
      <c r="R26" s="66">
        <f>'[1]per SKPD'!T7998</f>
        <v>193222782</v>
      </c>
      <c r="S26" s="66">
        <f>'[1]per SKPD'!U7998</f>
        <v>798779318</v>
      </c>
      <c r="T26" s="66">
        <f>'[1]per SKPD'!V7998</f>
        <v>0</v>
      </c>
      <c r="U26" s="66">
        <f>'[1]per SKPD'!W7998</f>
        <v>0</v>
      </c>
      <c r="V26" s="66">
        <f>'[1]per SKPD'!X7998</f>
        <v>1241588933</v>
      </c>
      <c r="W26" s="67">
        <f t="shared" si="0"/>
        <v>20693126566</v>
      </c>
      <c r="X26" s="67"/>
      <c r="Y26" s="8"/>
      <c r="Z26" s="9">
        <f t="shared" si="1"/>
        <v>20693126566</v>
      </c>
      <c r="AA26" s="9">
        <f t="shared" si="2"/>
        <v>0</v>
      </c>
      <c r="AB26" s="9">
        <f t="shared" si="3"/>
        <v>18624301563</v>
      </c>
      <c r="AC26" s="10">
        <f t="shared" si="4"/>
        <v>2068825003</v>
      </c>
      <c r="AD26" s="10">
        <f t="shared" si="5"/>
        <v>2068825003</v>
      </c>
      <c r="AE26" s="10">
        <f t="shared" si="6"/>
        <v>0</v>
      </c>
    </row>
    <row r="27" spans="1:31">
      <c r="A27" s="64">
        <v>17</v>
      </c>
      <c r="B27" s="65" t="s">
        <v>51</v>
      </c>
      <c r="C27" s="66">
        <f>'[1]per SKPD'!E9268</f>
        <v>5009113948</v>
      </c>
      <c r="D27" s="66">
        <f>'[1]per SKPD'!F9268</f>
        <v>126093250</v>
      </c>
      <c r="E27" s="66">
        <f>'[1]per SKPD'!G9268</f>
        <v>109321900</v>
      </c>
      <c r="F27" s="66">
        <f>'[1]per SKPD'!H9268</f>
        <v>109321900</v>
      </c>
      <c r="G27" s="66">
        <f>'[1]per SKPD'!I9268</f>
        <v>0</v>
      </c>
      <c r="H27" s="66">
        <f>'[1]per SKPD'!J9268</f>
        <v>2296000</v>
      </c>
      <c r="I27" s="66">
        <f>'[1]per SKPD'!K9268</f>
        <v>0</v>
      </c>
      <c r="J27" s="66">
        <f>'[1]per SKPD'!L9268</f>
        <v>0</v>
      </c>
      <c r="K27" s="66">
        <f>'[1]per SKPD'!M9268</f>
        <v>0</v>
      </c>
      <c r="L27" s="66">
        <f>'[1]per SKPD'!N9268</f>
        <v>0</v>
      </c>
      <c r="M27" s="66">
        <f>'[1]per SKPD'!O9268</f>
        <v>100614600</v>
      </c>
      <c r="N27" s="66">
        <f>'[1]per SKPD'!P9268</f>
        <v>0</v>
      </c>
      <c r="O27" s="66">
        <f>'[1]per SKPD'!Q9268</f>
        <v>212232500</v>
      </c>
      <c r="P27" s="66">
        <f>'[1]per SKPD'!R9268</f>
        <v>0</v>
      </c>
      <c r="Q27" s="66">
        <f>'[1]per SKPD'!S9268</f>
        <v>0</v>
      </c>
      <c r="R27" s="66">
        <f>'[1]per SKPD'!T9268</f>
        <v>0</v>
      </c>
      <c r="S27" s="66">
        <f>'[1]per SKPD'!U9268</f>
        <v>15697800</v>
      </c>
      <c r="T27" s="66">
        <f>'[1]per SKPD'!V9268</f>
        <v>0</v>
      </c>
      <c r="U27" s="66">
        <f>'[1]per SKPD'!W9268</f>
        <v>0</v>
      </c>
      <c r="V27" s="66">
        <f>'[1]per SKPD'!X9268</f>
        <v>15697800</v>
      </c>
      <c r="W27" s="67">
        <f t="shared" si="0"/>
        <v>5205648648</v>
      </c>
      <c r="X27" s="67"/>
      <c r="Y27" s="8"/>
      <c r="Z27" s="9">
        <f t="shared" si="1"/>
        <v>5205648648</v>
      </c>
      <c r="AA27" s="9">
        <f t="shared" si="2"/>
        <v>0</v>
      </c>
      <c r="AB27" s="9">
        <f t="shared" si="3"/>
        <v>5009113948</v>
      </c>
      <c r="AC27" s="10">
        <f t="shared" si="4"/>
        <v>196534700</v>
      </c>
      <c r="AD27" s="10">
        <f t="shared" si="5"/>
        <v>196534700</v>
      </c>
      <c r="AE27" s="10">
        <f t="shared" si="6"/>
        <v>0</v>
      </c>
    </row>
    <row r="28" spans="1:31">
      <c r="A28" s="64">
        <v>18</v>
      </c>
      <c r="B28" s="65" t="s">
        <v>52</v>
      </c>
      <c r="C28" s="66">
        <f>'[1]per SKPD'!E9460</f>
        <v>3570490833</v>
      </c>
      <c r="D28" s="66">
        <f>'[1]per SKPD'!F9460</f>
        <v>354147560</v>
      </c>
      <c r="E28" s="66">
        <f>'[1]per SKPD'!G9460</f>
        <v>337832300</v>
      </c>
      <c r="F28" s="66">
        <f>'[1]per SKPD'!H9460</f>
        <v>337119300</v>
      </c>
      <c r="G28" s="66">
        <f>'[1]per SKPD'!I9460</f>
        <v>0</v>
      </c>
      <c r="H28" s="66">
        <f>'[1]per SKPD'!J9460</f>
        <v>9641260</v>
      </c>
      <c r="I28" s="66">
        <f>'[1]per SKPD'!K9460</f>
        <v>0</v>
      </c>
      <c r="J28" s="66">
        <f>'[1]per SKPD'!L9460</f>
        <v>0</v>
      </c>
      <c r="K28" s="66">
        <f>'[1]per SKPD'!M9460</f>
        <v>0</v>
      </c>
      <c r="L28" s="66">
        <f>'[1]per SKPD'!N9460</f>
        <v>8100000</v>
      </c>
      <c r="M28" s="66">
        <f>'[1]per SKPD'!O9460</f>
        <v>0</v>
      </c>
      <c r="N28" s="66">
        <f>'[1]per SKPD'!P9460</f>
        <v>0</v>
      </c>
      <c r="O28" s="66">
        <f>'[1]per SKPD'!Q9460</f>
        <v>354860560</v>
      </c>
      <c r="P28" s="66">
        <f>'[1]per SKPD'!R9460</f>
        <v>0</v>
      </c>
      <c r="Q28" s="66">
        <f>'[1]per SKPD'!S9460</f>
        <v>0</v>
      </c>
      <c r="R28" s="66">
        <f>'[1]per SKPD'!T9460</f>
        <v>0</v>
      </c>
      <c r="S28" s="66">
        <f>'[1]per SKPD'!U9460</f>
        <v>1750489</v>
      </c>
      <c r="T28" s="66">
        <f>'[1]per SKPD'!V9460</f>
        <v>14850000</v>
      </c>
      <c r="U28" s="66">
        <f>'[1]per SKPD'!W9460</f>
        <v>0</v>
      </c>
      <c r="V28" s="66">
        <f>'[1]per SKPD'!X9460</f>
        <v>16600489</v>
      </c>
      <c r="W28" s="67">
        <f t="shared" si="0"/>
        <v>3908750904</v>
      </c>
      <c r="X28" s="67"/>
      <c r="Y28" s="8"/>
      <c r="Z28" s="9">
        <f t="shared" si="1"/>
        <v>3908750904</v>
      </c>
      <c r="AA28" s="9">
        <f t="shared" si="2"/>
        <v>0</v>
      </c>
      <c r="AB28" s="9">
        <f t="shared" si="3"/>
        <v>3570490833</v>
      </c>
      <c r="AC28" s="10">
        <f t="shared" si="4"/>
        <v>338260071</v>
      </c>
      <c r="AD28" s="10">
        <f t="shared" si="5"/>
        <v>338260071</v>
      </c>
      <c r="AE28" s="10">
        <f t="shared" si="6"/>
        <v>0</v>
      </c>
    </row>
    <row r="29" spans="1:31">
      <c r="A29" s="64">
        <v>19</v>
      </c>
      <c r="B29" s="65" t="s">
        <v>53</v>
      </c>
      <c r="C29" s="66">
        <f>'[1]per SKPD'!E9584</f>
        <v>609218782</v>
      </c>
      <c r="D29" s="66">
        <f>'[1]per SKPD'!F9584</f>
        <v>59425000</v>
      </c>
      <c r="E29" s="66">
        <f>'[1]per SKPD'!G9584</f>
        <v>57185500</v>
      </c>
      <c r="F29" s="66">
        <f>'[1]per SKPD'!H9584</f>
        <v>57185500</v>
      </c>
      <c r="G29" s="66">
        <f>'[1]per SKPD'!I9584</f>
        <v>0</v>
      </c>
      <c r="H29" s="66">
        <f>'[1]per SKPD'!J9584</f>
        <v>0</v>
      </c>
      <c r="I29" s="66">
        <f>'[1]per SKPD'!K9584</f>
        <v>0</v>
      </c>
      <c r="J29" s="66">
        <f>'[1]per SKPD'!L9584</f>
        <v>0</v>
      </c>
      <c r="K29" s="66">
        <f>'[1]per SKPD'!M9584</f>
        <v>12425000</v>
      </c>
      <c r="L29" s="66">
        <f>'[1]per SKPD'!N9584</f>
        <v>0</v>
      </c>
      <c r="M29" s="66">
        <f>'[1]per SKPD'!O9584</f>
        <v>0</v>
      </c>
      <c r="N29" s="66">
        <f>'[1]per SKPD'!P9584</f>
        <v>0</v>
      </c>
      <c r="O29" s="66">
        <f>'[1]per SKPD'!Q9584</f>
        <v>69610500</v>
      </c>
      <c r="P29" s="66">
        <f>'[1]per SKPD'!R9584</f>
        <v>0</v>
      </c>
      <c r="Q29" s="66">
        <f>'[1]per SKPD'!S9584</f>
        <v>0</v>
      </c>
      <c r="R29" s="66">
        <f>'[1]per SKPD'!T9584</f>
        <v>0</v>
      </c>
      <c r="S29" s="66">
        <f>'[1]per SKPD'!U9584</f>
        <v>22907000</v>
      </c>
      <c r="T29" s="66">
        <f>'[1]per SKPD'!V9584</f>
        <v>0</v>
      </c>
      <c r="U29" s="66">
        <f>'[1]per SKPD'!W9584</f>
        <v>0</v>
      </c>
      <c r="V29" s="66">
        <f>'[1]per SKPD'!X9584</f>
        <v>22907000</v>
      </c>
      <c r="W29" s="67">
        <f t="shared" si="0"/>
        <v>655922282</v>
      </c>
      <c r="X29" s="67"/>
      <c r="Y29" s="8"/>
      <c r="Z29" s="9">
        <f t="shared" si="1"/>
        <v>655922282</v>
      </c>
      <c r="AA29" s="9">
        <f t="shared" si="2"/>
        <v>0</v>
      </c>
      <c r="AB29" s="9">
        <f t="shared" si="3"/>
        <v>609218782</v>
      </c>
      <c r="AC29" s="10">
        <f t="shared" si="4"/>
        <v>46703500</v>
      </c>
      <c r="AD29" s="10">
        <f t="shared" si="5"/>
        <v>46703500</v>
      </c>
      <c r="AE29" s="10">
        <f t="shared" si="6"/>
        <v>0</v>
      </c>
    </row>
    <row r="30" spans="1:31">
      <c r="A30" s="64">
        <v>20</v>
      </c>
      <c r="B30" s="65" t="s">
        <v>54</v>
      </c>
      <c r="C30" s="66">
        <f>'[1]per SKPD'!E9661</f>
        <v>1043951623</v>
      </c>
      <c r="D30" s="66">
        <f>'[1]per SKPD'!F9661</f>
        <v>80100000</v>
      </c>
      <c r="E30" s="66">
        <f>'[1]per SKPD'!G9661</f>
        <v>76987000</v>
      </c>
      <c r="F30" s="66">
        <f>'[1]per SKPD'!H9661</f>
        <v>76987000</v>
      </c>
      <c r="G30" s="66">
        <f>'[1]per SKPD'!I9661</f>
        <v>0</v>
      </c>
      <c r="H30" s="66">
        <f>'[1]per SKPD'!J9661</f>
        <v>0</v>
      </c>
      <c r="I30" s="66">
        <f>'[1]per SKPD'!K9661</f>
        <v>0</v>
      </c>
      <c r="J30" s="66">
        <f>'[1]per SKPD'!L9661</f>
        <v>0</v>
      </c>
      <c r="K30" s="66">
        <f>'[1]per SKPD'!M9661</f>
        <v>0</v>
      </c>
      <c r="L30" s="66">
        <f>'[1]per SKPD'!N9661</f>
        <v>0</v>
      </c>
      <c r="M30" s="66">
        <f>'[1]per SKPD'!O9661</f>
        <v>0</v>
      </c>
      <c r="N30" s="66">
        <f>'[1]per SKPD'!P9661</f>
        <v>0</v>
      </c>
      <c r="O30" s="66">
        <f>'[1]per SKPD'!Q9661</f>
        <v>76987000</v>
      </c>
      <c r="P30" s="66">
        <f>'[1]per SKPD'!R9661</f>
        <v>0</v>
      </c>
      <c r="Q30" s="66">
        <f>'[1]per SKPD'!S9661</f>
        <v>0</v>
      </c>
      <c r="R30" s="66">
        <f>'[1]per SKPD'!T9661</f>
        <v>0</v>
      </c>
      <c r="S30" s="66">
        <f>'[1]per SKPD'!U9661</f>
        <v>2000000</v>
      </c>
      <c r="T30" s="66">
        <f>'[1]per SKPD'!V9661</f>
        <v>0</v>
      </c>
      <c r="U30" s="66">
        <f>'[1]per SKPD'!W9661</f>
        <v>0</v>
      </c>
      <c r="V30" s="66">
        <f>'[1]per SKPD'!X9661</f>
        <v>2000000</v>
      </c>
      <c r="W30" s="67">
        <f t="shared" si="0"/>
        <v>1118938623</v>
      </c>
      <c r="X30" s="67"/>
      <c r="Y30" s="8"/>
      <c r="Z30" s="9">
        <f t="shared" si="1"/>
        <v>1118938623</v>
      </c>
      <c r="AA30" s="9">
        <f t="shared" si="2"/>
        <v>0</v>
      </c>
      <c r="AB30" s="9">
        <f t="shared" si="3"/>
        <v>1043951623</v>
      </c>
      <c r="AC30" s="10">
        <f t="shared" si="4"/>
        <v>74987000</v>
      </c>
      <c r="AD30" s="10">
        <f t="shared" si="5"/>
        <v>74987000</v>
      </c>
      <c r="AE30" s="10">
        <f t="shared" si="6"/>
        <v>0</v>
      </c>
    </row>
    <row r="31" spans="1:31">
      <c r="A31" s="64">
        <v>21</v>
      </c>
      <c r="B31" s="65" t="s">
        <v>55</v>
      </c>
      <c r="C31" s="66">
        <f>'[1]per SKPD'!E9715</f>
        <v>330095700</v>
      </c>
      <c r="D31" s="66">
        <f>'[1]per SKPD'!F9715</f>
        <v>28000000</v>
      </c>
      <c r="E31" s="66">
        <f>'[1]per SKPD'!G9715</f>
        <v>28000000</v>
      </c>
      <c r="F31" s="66">
        <f>'[1]per SKPD'!H9715</f>
        <v>28000000</v>
      </c>
      <c r="G31" s="66">
        <f>'[1]per SKPD'!I9715</f>
        <v>0</v>
      </c>
      <c r="H31" s="66">
        <f>'[1]per SKPD'!J9715</f>
        <v>0</v>
      </c>
      <c r="I31" s="66">
        <f>'[1]per SKPD'!K9715</f>
        <v>0</v>
      </c>
      <c r="J31" s="66">
        <f>'[1]per SKPD'!L9715</f>
        <v>0</v>
      </c>
      <c r="K31" s="66">
        <f>'[1]per SKPD'!M9715</f>
        <v>0</v>
      </c>
      <c r="L31" s="66">
        <f>'[1]per SKPD'!N9715</f>
        <v>10750000</v>
      </c>
      <c r="M31" s="66">
        <f>'[1]per SKPD'!O9715</f>
        <v>0</v>
      </c>
      <c r="N31" s="66">
        <f>'[1]per SKPD'!P9715</f>
        <v>0</v>
      </c>
      <c r="O31" s="66">
        <f>'[1]per SKPD'!Q9715</f>
        <v>38750000</v>
      </c>
      <c r="P31" s="66">
        <f>'[1]per SKPD'!R9715</f>
        <v>0</v>
      </c>
      <c r="Q31" s="66">
        <f>'[1]per SKPD'!S9715</f>
        <v>0</v>
      </c>
      <c r="R31" s="66">
        <f>'[1]per SKPD'!T9715</f>
        <v>0</v>
      </c>
      <c r="S31" s="66">
        <f>'[1]per SKPD'!U9715</f>
        <v>11385000</v>
      </c>
      <c r="T31" s="66">
        <f>'[1]per SKPD'!V9715</f>
        <v>3000000</v>
      </c>
      <c r="U31" s="66">
        <f>'[1]per SKPD'!W9715</f>
        <v>0</v>
      </c>
      <c r="V31" s="66">
        <f>'[1]per SKPD'!X9715</f>
        <v>14385000</v>
      </c>
      <c r="W31" s="67">
        <f t="shared" si="0"/>
        <v>354460700</v>
      </c>
      <c r="X31" s="67"/>
      <c r="Y31" s="8"/>
      <c r="Z31" s="9">
        <f t="shared" si="1"/>
        <v>354460700</v>
      </c>
      <c r="AA31" s="9">
        <f t="shared" si="2"/>
        <v>0</v>
      </c>
      <c r="AB31" s="9">
        <f t="shared" si="3"/>
        <v>330095700</v>
      </c>
      <c r="AC31" s="10">
        <f t="shared" si="4"/>
        <v>24365000</v>
      </c>
      <c r="AD31" s="10">
        <f t="shared" si="5"/>
        <v>24365000</v>
      </c>
      <c r="AE31" s="10">
        <f t="shared" si="6"/>
        <v>0</v>
      </c>
    </row>
    <row r="32" spans="1:31">
      <c r="A32" s="64">
        <v>22</v>
      </c>
      <c r="B32" s="65" t="s">
        <v>56</v>
      </c>
      <c r="C32" s="66">
        <f>'[1]per SKPD'!E9890</f>
        <v>305790575</v>
      </c>
      <c r="D32" s="66">
        <f>'[1]per SKPD'!F9890</f>
        <v>110900000</v>
      </c>
      <c r="E32" s="66">
        <f>'[1]per SKPD'!G9890</f>
        <v>108128000</v>
      </c>
      <c r="F32" s="66">
        <f>'[1]per SKPD'!H9890</f>
        <v>108128000</v>
      </c>
      <c r="G32" s="66">
        <f>'[1]per SKPD'!I9890</f>
        <v>0</v>
      </c>
      <c r="H32" s="66">
        <f>'[1]per SKPD'!J9890</f>
        <v>0</v>
      </c>
      <c r="I32" s="66">
        <f>'[1]per SKPD'!K9890</f>
        <v>0</v>
      </c>
      <c r="J32" s="66">
        <f>'[1]per SKPD'!L9890</f>
        <v>0</v>
      </c>
      <c r="K32" s="66">
        <f>'[1]per SKPD'!M9890</f>
        <v>0</v>
      </c>
      <c r="L32" s="66">
        <f>'[1]per SKPD'!N9890</f>
        <v>0</v>
      </c>
      <c r="M32" s="66">
        <f>'[1]per SKPD'!O9890</f>
        <v>550000</v>
      </c>
      <c r="N32" s="66">
        <f>'[1]per SKPD'!P9890</f>
        <v>0</v>
      </c>
      <c r="O32" s="66">
        <f>'[1]per SKPD'!Q9890</f>
        <v>108678000</v>
      </c>
      <c r="P32" s="66">
        <f>'[1]per SKPD'!R9890</f>
        <v>0</v>
      </c>
      <c r="Q32" s="66">
        <f>'[1]per SKPD'!S9890</f>
        <v>0</v>
      </c>
      <c r="R32" s="66">
        <f>'[1]per SKPD'!T9890</f>
        <v>0</v>
      </c>
      <c r="S32" s="66">
        <f>'[1]per SKPD'!U9890</f>
        <v>16302575</v>
      </c>
      <c r="T32" s="66">
        <f>'[1]per SKPD'!V9890</f>
        <v>0</v>
      </c>
      <c r="U32" s="66">
        <f>'[1]per SKPD'!W9890</f>
        <v>0</v>
      </c>
      <c r="V32" s="66">
        <f>'[1]per SKPD'!X9890</f>
        <v>16302575</v>
      </c>
      <c r="W32" s="67">
        <f t="shared" si="0"/>
        <v>398166000</v>
      </c>
      <c r="X32" s="67"/>
      <c r="Y32" s="8"/>
      <c r="Z32" s="9">
        <f t="shared" si="1"/>
        <v>398166000</v>
      </c>
      <c r="AA32" s="9">
        <f t="shared" si="2"/>
        <v>0</v>
      </c>
      <c r="AB32" s="9">
        <f t="shared" si="3"/>
        <v>305790575</v>
      </c>
      <c r="AC32" s="10">
        <f t="shared" si="4"/>
        <v>92375425</v>
      </c>
      <c r="AD32" s="10">
        <f t="shared" si="5"/>
        <v>92375425</v>
      </c>
      <c r="AE32" s="10">
        <f t="shared" si="6"/>
        <v>0</v>
      </c>
    </row>
    <row r="33" spans="1:31">
      <c r="A33" s="64">
        <v>23</v>
      </c>
      <c r="B33" s="65" t="s">
        <v>57</v>
      </c>
      <c r="C33" s="66">
        <f>'[1]per SKPD'!E10023</f>
        <v>311970500</v>
      </c>
      <c r="D33" s="66">
        <f>'[1]per SKPD'!F10023</f>
        <v>18370000</v>
      </c>
      <c r="E33" s="66">
        <f>'[1]per SKPD'!G10023</f>
        <v>15810000</v>
      </c>
      <c r="F33" s="66">
        <f>'[1]per SKPD'!H10023</f>
        <v>15810000</v>
      </c>
      <c r="G33" s="66">
        <f>'[1]per SKPD'!I10023</f>
        <v>0</v>
      </c>
      <c r="H33" s="66">
        <f>'[1]per SKPD'!J10023</f>
        <v>0</v>
      </c>
      <c r="I33" s="66">
        <f>'[1]per SKPD'!K10023</f>
        <v>0</v>
      </c>
      <c r="J33" s="66">
        <f>'[1]per SKPD'!L10023</f>
        <v>0</v>
      </c>
      <c r="K33" s="66">
        <f>'[1]per SKPD'!M10023</f>
        <v>0</v>
      </c>
      <c r="L33" s="66">
        <f>'[1]per SKPD'!N10023</f>
        <v>0</v>
      </c>
      <c r="M33" s="66">
        <f>'[1]per SKPD'!O10023</f>
        <v>1500000</v>
      </c>
      <c r="N33" s="66">
        <f>'[1]per SKPD'!P10023</f>
        <v>0</v>
      </c>
      <c r="O33" s="66">
        <f>'[1]per SKPD'!Q10023</f>
        <v>17310000</v>
      </c>
      <c r="P33" s="66">
        <f>'[1]per SKPD'!R10023</f>
        <v>0</v>
      </c>
      <c r="Q33" s="66">
        <f>'[1]per SKPD'!S10023</f>
        <v>0</v>
      </c>
      <c r="R33" s="66">
        <f>'[1]per SKPD'!T10023</f>
        <v>0</v>
      </c>
      <c r="S33" s="66">
        <f>'[1]per SKPD'!U10023</f>
        <v>12510000</v>
      </c>
      <c r="T33" s="66">
        <f>'[1]per SKPD'!V10023</f>
        <v>0</v>
      </c>
      <c r="U33" s="66">
        <f>'[1]per SKPD'!W10023</f>
        <v>0</v>
      </c>
      <c r="V33" s="66">
        <f>'[1]per SKPD'!X10023</f>
        <v>12510000</v>
      </c>
      <c r="W33" s="67">
        <f t="shared" si="0"/>
        <v>316770500</v>
      </c>
      <c r="X33" s="67"/>
      <c r="Y33" s="8"/>
      <c r="Z33" s="9">
        <f t="shared" si="1"/>
        <v>316770500</v>
      </c>
      <c r="AA33" s="9">
        <f t="shared" si="2"/>
        <v>0</v>
      </c>
      <c r="AB33" s="9">
        <f t="shared" si="3"/>
        <v>311970500</v>
      </c>
      <c r="AC33" s="10">
        <f t="shared" si="4"/>
        <v>4800000</v>
      </c>
      <c r="AD33" s="10">
        <f t="shared" si="5"/>
        <v>4800000</v>
      </c>
      <c r="AE33" s="10">
        <f t="shared" si="6"/>
        <v>0</v>
      </c>
    </row>
    <row r="34" spans="1:31">
      <c r="A34" s="64">
        <v>24</v>
      </c>
      <c r="B34" s="65" t="s">
        <v>58</v>
      </c>
      <c r="C34" s="66">
        <f>'[1]per SKPD'!E10114</f>
        <v>390131450</v>
      </c>
      <c r="D34" s="66">
        <f>'[1]per SKPD'!F10114</f>
        <v>15000000</v>
      </c>
      <c r="E34" s="66">
        <f>'[1]per SKPD'!G10114</f>
        <v>14887000</v>
      </c>
      <c r="F34" s="66">
        <f>'[1]per SKPD'!H10114</f>
        <v>14887000</v>
      </c>
      <c r="G34" s="66">
        <f>'[1]per SKPD'!I10114</f>
        <v>0</v>
      </c>
      <c r="H34" s="66">
        <f>'[1]per SKPD'!J10114</f>
        <v>0</v>
      </c>
      <c r="I34" s="66">
        <f>'[1]per SKPD'!K10114</f>
        <v>0</v>
      </c>
      <c r="J34" s="66">
        <f>'[1]per SKPD'!L10114</f>
        <v>0</v>
      </c>
      <c r="K34" s="66">
        <f>'[1]per SKPD'!M10114</f>
        <v>0</v>
      </c>
      <c r="L34" s="66">
        <f>'[1]per SKPD'!N10114</f>
        <v>0</v>
      </c>
      <c r="M34" s="66">
        <f>'[1]per SKPD'!O10114</f>
        <v>0</v>
      </c>
      <c r="N34" s="66">
        <f>'[1]per SKPD'!P10114</f>
        <v>0</v>
      </c>
      <c r="O34" s="66">
        <f>'[1]per SKPD'!Q10114</f>
        <v>14887000</v>
      </c>
      <c r="P34" s="66">
        <f>'[1]per SKPD'!R10114</f>
        <v>0</v>
      </c>
      <c r="Q34" s="66">
        <f>'[1]per SKPD'!S10114</f>
        <v>0</v>
      </c>
      <c r="R34" s="66">
        <f>'[1]per SKPD'!T10114</f>
        <v>0</v>
      </c>
      <c r="S34" s="66">
        <f>'[1]per SKPD'!U10114</f>
        <v>14585000</v>
      </c>
      <c r="T34" s="66">
        <f>'[1]per SKPD'!V10114</f>
        <v>0</v>
      </c>
      <c r="U34" s="66">
        <f>'[1]per SKPD'!W10114</f>
        <v>0</v>
      </c>
      <c r="V34" s="66">
        <f>'[1]per SKPD'!X10114</f>
        <v>14585000</v>
      </c>
      <c r="W34" s="67">
        <f t="shared" si="0"/>
        <v>390433450</v>
      </c>
      <c r="X34" s="67"/>
      <c r="Y34" s="8"/>
      <c r="Z34" s="9">
        <f t="shared" si="1"/>
        <v>390433450</v>
      </c>
      <c r="AA34" s="9">
        <f t="shared" si="2"/>
        <v>0</v>
      </c>
      <c r="AB34" s="9">
        <f t="shared" si="3"/>
        <v>390131450</v>
      </c>
      <c r="AC34" s="10">
        <f t="shared" si="4"/>
        <v>302000</v>
      </c>
      <c r="AD34" s="10">
        <f t="shared" si="5"/>
        <v>302000</v>
      </c>
      <c r="AE34" s="10">
        <f t="shared" si="6"/>
        <v>0</v>
      </c>
    </row>
    <row r="35" spans="1:31">
      <c r="A35" s="64">
        <v>25</v>
      </c>
      <c r="B35" s="65" t="s">
        <v>59</v>
      </c>
      <c r="C35" s="66">
        <f>'[1]per SKPD'!E10206</f>
        <v>316210500</v>
      </c>
      <c r="D35" s="66">
        <f>'[1]per SKPD'!F10206</f>
        <v>18500000</v>
      </c>
      <c r="E35" s="66">
        <f>'[1]per SKPD'!G10206</f>
        <v>18500000</v>
      </c>
      <c r="F35" s="66">
        <f>'[1]per SKPD'!H10206</f>
        <v>18500000</v>
      </c>
      <c r="G35" s="66">
        <f>'[1]per SKPD'!I10206</f>
        <v>0</v>
      </c>
      <c r="H35" s="66">
        <f>'[1]per SKPD'!J10206</f>
        <v>0</v>
      </c>
      <c r="I35" s="66">
        <f>'[1]per SKPD'!K10206</f>
        <v>0</v>
      </c>
      <c r="J35" s="66">
        <f>'[1]per SKPD'!L10206</f>
        <v>0</v>
      </c>
      <c r="K35" s="66">
        <f>'[1]per SKPD'!M10206</f>
        <v>0</v>
      </c>
      <c r="L35" s="66">
        <f>'[1]per SKPD'!N10206</f>
        <v>0</v>
      </c>
      <c r="M35" s="66">
        <f>'[1]per SKPD'!O10206</f>
        <v>0</v>
      </c>
      <c r="N35" s="66">
        <f>'[1]per SKPD'!P10206</f>
        <v>0</v>
      </c>
      <c r="O35" s="66">
        <f>'[1]per SKPD'!Q10206</f>
        <v>18500000</v>
      </c>
      <c r="P35" s="66">
        <f>'[1]per SKPD'!R10206</f>
        <v>0</v>
      </c>
      <c r="Q35" s="66">
        <f>'[1]per SKPD'!S10206</f>
        <v>0</v>
      </c>
      <c r="R35" s="66">
        <f>'[1]per SKPD'!T10206</f>
        <v>0</v>
      </c>
      <c r="S35" s="66">
        <f>'[1]per SKPD'!U10206</f>
        <v>5590000</v>
      </c>
      <c r="T35" s="66">
        <f>'[1]per SKPD'!V10206</f>
        <v>0</v>
      </c>
      <c r="U35" s="66">
        <f>'[1]per SKPD'!W10206</f>
        <v>0</v>
      </c>
      <c r="V35" s="66">
        <f>'[1]per SKPD'!X10206</f>
        <v>5590000</v>
      </c>
      <c r="W35" s="67">
        <f t="shared" si="0"/>
        <v>329120500</v>
      </c>
      <c r="X35" s="67"/>
      <c r="Y35" s="8"/>
      <c r="Z35" s="9">
        <f t="shared" si="1"/>
        <v>329120500</v>
      </c>
      <c r="AA35" s="9">
        <f t="shared" si="2"/>
        <v>0</v>
      </c>
      <c r="AB35" s="9">
        <f t="shared" si="3"/>
        <v>316210500</v>
      </c>
      <c r="AC35" s="10">
        <f t="shared" si="4"/>
        <v>12910000</v>
      </c>
      <c r="AD35" s="10">
        <f t="shared" si="5"/>
        <v>12910000</v>
      </c>
      <c r="AE35" s="10">
        <f t="shared" si="6"/>
        <v>0</v>
      </c>
    </row>
    <row r="36" spans="1:31">
      <c r="A36" s="64">
        <v>26</v>
      </c>
      <c r="B36" s="65" t="s">
        <v>60</v>
      </c>
      <c r="C36" s="66">
        <f>'[1]per SKPD'!E10279</f>
        <v>368980950</v>
      </c>
      <c r="D36" s="66">
        <f>'[1]per SKPD'!F10279</f>
        <v>66100000</v>
      </c>
      <c r="E36" s="66">
        <f>'[1]per SKPD'!G10279</f>
        <v>63340000</v>
      </c>
      <c r="F36" s="66">
        <f>'[1]per SKPD'!H10279</f>
        <v>63340000</v>
      </c>
      <c r="G36" s="66">
        <f>'[1]per SKPD'!I10279</f>
        <v>0</v>
      </c>
      <c r="H36" s="66">
        <f>'[1]per SKPD'!J10279</f>
        <v>0</v>
      </c>
      <c r="I36" s="66">
        <f>'[1]per SKPD'!K10279</f>
        <v>0</v>
      </c>
      <c r="J36" s="66">
        <f>'[1]per SKPD'!L10279</f>
        <v>0</v>
      </c>
      <c r="K36" s="66">
        <f>'[1]per SKPD'!M10279</f>
        <v>0</v>
      </c>
      <c r="L36" s="66">
        <f>'[1]per SKPD'!N10279</f>
        <v>0</v>
      </c>
      <c r="M36" s="66">
        <f>'[1]per SKPD'!O10279</f>
        <v>3000000</v>
      </c>
      <c r="N36" s="66">
        <f>'[1]per SKPD'!P10279</f>
        <v>0</v>
      </c>
      <c r="O36" s="66">
        <f>'[1]per SKPD'!Q10279</f>
        <v>66340000</v>
      </c>
      <c r="P36" s="66">
        <f>'[1]per SKPD'!R10279</f>
        <v>0</v>
      </c>
      <c r="Q36" s="66">
        <f>'[1]per SKPD'!S10279</f>
        <v>0</v>
      </c>
      <c r="R36" s="66">
        <f>'[1]per SKPD'!T10279</f>
        <v>0</v>
      </c>
      <c r="S36" s="66">
        <f>'[1]per SKPD'!U10279</f>
        <v>387500</v>
      </c>
      <c r="T36" s="66">
        <f>'[1]per SKPD'!V10279</f>
        <v>0</v>
      </c>
      <c r="U36" s="66">
        <f>'[1]per SKPD'!W10279</f>
        <v>0</v>
      </c>
      <c r="V36" s="66">
        <f>'[1]per SKPD'!X10279</f>
        <v>387500</v>
      </c>
      <c r="W36" s="67">
        <f t="shared" si="0"/>
        <v>434933450</v>
      </c>
      <c r="X36" s="67"/>
      <c r="Y36" s="8"/>
      <c r="Z36" s="9">
        <f t="shared" si="1"/>
        <v>434933450</v>
      </c>
      <c r="AA36" s="9">
        <f t="shared" si="2"/>
        <v>0</v>
      </c>
      <c r="AB36" s="9">
        <f t="shared" si="3"/>
        <v>368980950</v>
      </c>
      <c r="AC36" s="10">
        <f t="shared" si="4"/>
        <v>65952500</v>
      </c>
      <c r="AD36" s="10">
        <f t="shared" si="5"/>
        <v>65952500</v>
      </c>
      <c r="AE36" s="10">
        <f t="shared" si="6"/>
        <v>0</v>
      </c>
    </row>
    <row r="37" spans="1:31">
      <c r="A37" s="64">
        <v>27</v>
      </c>
      <c r="B37" s="65" t="s">
        <v>61</v>
      </c>
      <c r="C37" s="66">
        <f>'[1]per SKPD'!E10342</f>
        <v>342014450</v>
      </c>
      <c r="D37" s="66">
        <f>'[1]per SKPD'!F10342</f>
        <v>23000000</v>
      </c>
      <c r="E37" s="66">
        <f>'[1]per SKPD'!G10342</f>
        <v>22850000</v>
      </c>
      <c r="F37" s="66">
        <f>'[1]per SKPD'!H10342</f>
        <v>22850000</v>
      </c>
      <c r="G37" s="66">
        <f>'[1]per SKPD'!I10342</f>
        <v>0</v>
      </c>
      <c r="H37" s="66">
        <f>'[1]per SKPD'!J10342</f>
        <v>0</v>
      </c>
      <c r="I37" s="66">
        <f>'[1]per SKPD'!K10342</f>
        <v>0</v>
      </c>
      <c r="J37" s="66">
        <f>'[1]per SKPD'!L10342</f>
        <v>0</v>
      </c>
      <c r="K37" s="66">
        <f>'[1]per SKPD'!M10342</f>
        <v>9050000</v>
      </c>
      <c r="L37" s="66">
        <f>'[1]per SKPD'!N10342</f>
        <v>0</v>
      </c>
      <c r="M37" s="66">
        <f>'[1]per SKPD'!O10342</f>
        <v>11675000</v>
      </c>
      <c r="N37" s="66">
        <f>'[1]per SKPD'!P10342</f>
        <v>0</v>
      </c>
      <c r="O37" s="66">
        <f>'[1]per SKPD'!Q10342</f>
        <v>43575000</v>
      </c>
      <c r="P37" s="66">
        <f>'[1]per SKPD'!R10342</f>
        <v>0</v>
      </c>
      <c r="Q37" s="66">
        <f>'[1]per SKPD'!S10342</f>
        <v>0</v>
      </c>
      <c r="R37" s="66">
        <f>'[1]per SKPD'!T10342</f>
        <v>0</v>
      </c>
      <c r="S37" s="66">
        <f>'[1]per SKPD'!U10342</f>
        <v>25023350</v>
      </c>
      <c r="T37" s="66">
        <f>'[1]per SKPD'!V10342</f>
        <v>0</v>
      </c>
      <c r="U37" s="66">
        <f>'[1]per SKPD'!W10342</f>
        <v>0</v>
      </c>
      <c r="V37" s="66">
        <f>'[1]per SKPD'!X10342</f>
        <v>25023350</v>
      </c>
      <c r="W37" s="67">
        <f t="shared" si="0"/>
        <v>360566100</v>
      </c>
      <c r="X37" s="67"/>
      <c r="Y37" s="8"/>
      <c r="Z37" s="9">
        <f t="shared" si="1"/>
        <v>360566100</v>
      </c>
      <c r="AA37" s="9">
        <f t="shared" si="2"/>
        <v>0</v>
      </c>
      <c r="AB37" s="9">
        <f t="shared" si="3"/>
        <v>342014450</v>
      </c>
      <c r="AC37" s="10">
        <f t="shared" si="4"/>
        <v>18551650</v>
      </c>
      <c r="AD37" s="10">
        <f t="shared" si="5"/>
        <v>18551650</v>
      </c>
      <c r="AE37" s="10">
        <f t="shared" si="6"/>
        <v>0</v>
      </c>
    </row>
    <row r="38" spans="1:31">
      <c r="A38" s="64">
        <v>28</v>
      </c>
      <c r="B38" s="65" t="s">
        <v>62</v>
      </c>
      <c r="C38" s="66">
        <f>'[1]per SKPD'!E10432</f>
        <v>352640450</v>
      </c>
      <c r="D38" s="66">
        <f>'[1]per SKPD'!F10432</f>
        <v>57800000</v>
      </c>
      <c r="E38" s="66">
        <f>'[1]per SKPD'!G10432</f>
        <v>57155000</v>
      </c>
      <c r="F38" s="66">
        <f>'[1]per SKPD'!H10432</f>
        <v>57155000</v>
      </c>
      <c r="G38" s="66">
        <f>'[1]per SKPD'!I10432</f>
        <v>0</v>
      </c>
      <c r="H38" s="66">
        <f>'[1]per SKPD'!J10432</f>
        <v>0</v>
      </c>
      <c r="I38" s="66">
        <f>'[1]per SKPD'!K10432</f>
        <v>0</v>
      </c>
      <c r="J38" s="66">
        <f>'[1]per SKPD'!L10432</f>
        <v>0</v>
      </c>
      <c r="K38" s="66">
        <f>'[1]per SKPD'!M10432</f>
        <v>0</v>
      </c>
      <c r="L38" s="66">
        <f>'[1]per SKPD'!N10432</f>
        <v>0</v>
      </c>
      <c r="M38" s="66">
        <f>'[1]per SKPD'!O10432</f>
        <v>11750000</v>
      </c>
      <c r="N38" s="66">
        <f>'[1]per SKPD'!P10432</f>
        <v>0</v>
      </c>
      <c r="O38" s="66">
        <f>'[1]per SKPD'!Q10432</f>
        <v>68905000</v>
      </c>
      <c r="P38" s="66">
        <f>'[1]per SKPD'!R10432</f>
        <v>0</v>
      </c>
      <c r="Q38" s="66">
        <f>'[1]per SKPD'!S10432</f>
        <v>0</v>
      </c>
      <c r="R38" s="66">
        <f>'[1]per SKPD'!T10432</f>
        <v>0</v>
      </c>
      <c r="S38" s="66">
        <f>'[1]per SKPD'!U10432</f>
        <v>18465000</v>
      </c>
      <c r="T38" s="66">
        <f>'[1]per SKPD'!V10432</f>
        <v>0</v>
      </c>
      <c r="U38" s="66">
        <f>'[1]per SKPD'!W10432</f>
        <v>0</v>
      </c>
      <c r="V38" s="66">
        <f>'[1]per SKPD'!X10432</f>
        <v>18465000</v>
      </c>
      <c r="W38" s="67">
        <f t="shared" si="0"/>
        <v>403080450</v>
      </c>
      <c r="X38" s="67"/>
      <c r="Y38" s="8"/>
      <c r="Z38" s="9">
        <f t="shared" si="1"/>
        <v>403080450</v>
      </c>
      <c r="AA38" s="9">
        <f t="shared" si="2"/>
        <v>0</v>
      </c>
      <c r="AB38" s="9">
        <f t="shared" si="3"/>
        <v>352640450</v>
      </c>
      <c r="AC38" s="10">
        <f t="shared" si="4"/>
        <v>50440000</v>
      </c>
      <c r="AD38" s="10">
        <f t="shared" si="5"/>
        <v>50440000</v>
      </c>
      <c r="AE38" s="10">
        <f t="shared" si="6"/>
        <v>0</v>
      </c>
    </row>
    <row r="39" spans="1:31">
      <c r="A39" s="64">
        <v>29</v>
      </c>
      <c r="B39" s="65" t="s">
        <v>63</v>
      </c>
      <c r="C39" s="66">
        <f>'[1]per SKPD'!E10536</f>
        <v>463763450</v>
      </c>
      <c r="D39" s="66">
        <f>'[1]per SKPD'!F10536</f>
        <v>15000000</v>
      </c>
      <c r="E39" s="66">
        <f>'[1]per SKPD'!G10536</f>
        <v>15000000</v>
      </c>
      <c r="F39" s="66">
        <f>'[1]per SKPD'!H10536</f>
        <v>15000000</v>
      </c>
      <c r="G39" s="66">
        <f>'[1]per SKPD'!I10536</f>
        <v>0</v>
      </c>
      <c r="H39" s="66">
        <f>'[1]per SKPD'!J10536</f>
        <v>0</v>
      </c>
      <c r="I39" s="66">
        <f>'[1]per SKPD'!K10536</f>
        <v>0</v>
      </c>
      <c r="J39" s="66">
        <f>'[1]per SKPD'!L10536</f>
        <v>0</v>
      </c>
      <c r="K39" s="66">
        <f>'[1]per SKPD'!M10536</f>
        <v>0</v>
      </c>
      <c r="L39" s="66">
        <f>'[1]per SKPD'!N10536</f>
        <v>0</v>
      </c>
      <c r="M39" s="66">
        <f>'[1]per SKPD'!O10536</f>
        <v>2750000</v>
      </c>
      <c r="N39" s="66">
        <f>'[1]per SKPD'!P10536</f>
        <v>0</v>
      </c>
      <c r="O39" s="66">
        <f>'[1]per SKPD'!Q10536</f>
        <v>17750000</v>
      </c>
      <c r="P39" s="66">
        <f>'[1]per SKPD'!R10536</f>
        <v>0</v>
      </c>
      <c r="Q39" s="66">
        <f>'[1]per SKPD'!S10536</f>
        <v>0</v>
      </c>
      <c r="R39" s="66">
        <f>'[1]per SKPD'!T10536</f>
        <v>0</v>
      </c>
      <c r="S39" s="66">
        <f>'[1]per SKPD'!U10536</f>
        <v>5949000</v>
      </c>
      <c r="T39" s="66">
        <f>'[1]per SKPD'!V10536</f>
        <v>0</v>
      </c>
      <c r="U39" s="66">
        <f>'[1]per SKPD'!W10536</f>
        <v>0</v>
      </c>
      <c r="V39" s="66">
        <f>'[1]per SKPD'!X10536</f>
        <v>5949000</v>
      </c>
      <c r="W39" s="67">
        <f t="shared" si="0"/>
        <v>475564450</v>
      </c>
      <c r="X39" s="67"/>
      <c r="Y39" s="8"/>
      <c r="Z39" s="9">
        <f t="shared" si="1"/>
        <v>475564450</v>
      </c>
      <c r="AA39" s="9">
        <f t="shared" si="2"/>
        <v>0</v>
      </c>
      <c r="AB39" s="9">
        <f t="shared" si="3"/>
        <v>463763450</v>
      </c>
      <c r="AC39" s="10">
        <f t="shared" si="4"/>
        <v>11801000</v>
      </c>
      <c r="AD39" s="10">
        <f t="shared" si="5"/>
        <v>11801000</v>
      </c>
      <c r="AE39" s="10">
        <f t="shared" si="6"/>
        <v>0</v>
      </c>
    </row>
    <row r="40" spans="1:31">
      <c r="A40" s="64">
        <v>30</v>
      </c>
      <c r="B40" s="65" t="s">
        <v>64</v>
      </c>
      <c r="C40" s="66">
        <f>'[1]per SKPD'!E10625</f>
        <v>527232875</v>
      </c>
      <c r="D40" s="66">
        <f>'[1]per SKPD'!F10625</f>
        <v>30950000</v>
      </c>
      <c r="E40" s="66">
        <f>'[1]per SKPD'!G10625</f>
        <v>30950000</v>
      </c>
      <c r="F40" s="66">
        <f>'[1]per SKPD'!H10625</f>
        <v>30950000</v>
      </c>
      <c r="G40" s="66">
        <f>'[1]per SKPD'!I10625</f>
        <v>0</v>
      </c>
      <c r="H40" s="66">
        <f>'[1]per SKPD'!J10625</f>
        <v>250000</v>
      </c>
      <c r="I40" s="66">
        <f>'[1]per SKPD'!K10625</f>
        <v>0</v>
      </c>
      <c r="J40" s="66">
        <f>'[1]per SKPD'!L10625</f>
        <v>0</v>
      </c>
      <c r="K40" s="66">
        <f>'[1]per SKPD'!M10625</f>
        <v>0</v>
      </c>
      <c r="L40" s="66">
        <f>'[1]per SKPD'!N10625</f>
        <v>0</v>
      </c>
      <c r="M40" s="66">
        <f>'[1]per SKPD'!O10625</f>
        <v>13015000</v>
      </c>
      <c r="N40" s="66">
        <f>'[1]per SKPD'!P10625</f>
        <v>0</v>
      </c>
      <c r="O40" s="66">
        <f>'[1]per SKPD'!Q10625</f>
        <v>44215000</v>
      </c>
      <c r="P40" s="66">
        <f>'[1]per SKPD'!R10625</f>
        <v>0</v>
      </c>
      <c r="Q40" s="66">
        <f>'[1]per SKPD'!S10625</f>
        <v>0</v>
      </c>
      <c r="R40" s="66">
        <f>'[1]per SKPD'!T10625</f>
        <v>0</v>
      </c>
      <c r="S40" s="66">
        <f>'[1]per SKPD'!U10625</f>
        <v>31350000</v>
      </c>
      <c r="T40" s="66">
        <f>'[1]per SKPD'!V10625</f>
        <v>0</v>
      </c>
      <c r="U40" s="66">
        <f>'[1]per SKPD'!W10625</f>
        <v>0</v>
      </c>
      <c r="V40" s="66">
        <f>'[1]per SKPD'!X10625</f>
        <v>31350000</v>
      </c>
      <c r="W40" s="67">
        <f t="shared" si="0"/>
        <v>540097875</v>
      </c>
      <c r="X40" s="67"/>
      <c r="Y40" s="8"/>
      <c r="Z40" s="9">
        <f t="shared" si="1"/>
        <v>540097875</v>
      </c>
      <c r="AA40" s="9">
        <f t="shared" si="2"/>
        <v>0</v>
      </c>
      <c r="AB40" s="9">
        <f t="shared" si="3"/>
        <v>527232875</v>
      </c>
      <c r="AC40" s="10">
        <f t="shared" si="4"/>
        <v>12865000</v>
      </c>
      <c r="AD40" s="10">
        <f t="shared" si="5"/>
        <v>12865000</v>
      </c>
      <c r="AE40" s="10">
        <f t="shared" si="6"/>
        <v>0</v>
      </c>
    </row>
    <row r="41" spans="1:31">
      <c r="A41" s="64">
        <v>31</v>
      </c>
      <c r="B41" s="65" t="s">
        <v>65</v>
      </c>
      <c r="C41" s="66">
        <f>'[1]per SKPD'!E10702</f>
        <v>330353450</v>
      </c>
      <c r="D41" s="66">
        <f>'[1]per SKPD'!F10702</f>
        <v>24830000</v>
      </c>
      <c r="E41" s="66">
        <f>'[1]per SKPD'!G10702</f>
        <v>24830000</v>
      </c>
      <c r="F41" s="66">
        <f>'[1]per SKPD'!H10702</f>
        <v>24830000</v>
      </c>
      <c r="G41" s="66">
        <f>'[1]per SKPD'!I10702</f>
        <v>0</v>
      </c>
      <c r="H41" s="66">
        <f>'[1]per SKPD'!J10702</f>
        <v>0</v>
      </c>
      <c r="I41" s="66">
        <f>'[1]per SKPD'!K10702</f>
        <v>0</v>
      </c>
      <c r="J41" s="66">
        <f>'[1]per SKPD'!L10702</f>
        <v>0</v>
      </c>
      <c r="K41" s="66">
        <f>'[1]per SKPD'!M10702</f>
        <v>0</v>
      </c>
      <c r="L41" s="66">
        <f>'[1]per SKPD'!N10702</f>
        <v>0</v>
      </c>
      <c r="M41" s="66">
        <f>'[1]per SKPD'!O10702</f>
        <v>7270000</v>
      </c>
      <c r="N41" s="66">
        <f>'[1]per SKPD'!P10702</f>
        <v>0</v>
      </c>
      <c r="O41" s="66">
        <f>'[1]per SKPD'!Q10702</f>
        <v>32100000</v>
      </c>
      <c r="P41" s="66">
        <f>'[1]per SKPD'!R10702</f>
        <v>0</v>
      </c>
      <c r="Q41" s="66">
        <f>'[1]per SKPD'!S10702</f>
        <v>0</v>
      </c>
      <c r="R41" s="66">
        <f>'[1]per SKPD'!T10702</f>
        <v>0</v>
      </c>
      <c r="S41" s="66">
        <f>'[1]per SKPD'!U10702</f>
        <v>21785000</v>
      </c>
      <c r="T41" s="66">
        <f>'[1]per SKPD'!V10702</f>
        <v>0</v>
      </c>
      <c r="U41" s="66">
        <f>'[1]per SKPD'!W10702</f>
        <v>0</v>
      </c>
      <c r="V41" s="66">
        <f>'[1]per SKPD'!X10702</f>
        <v>21785000</v>
      </c>
      <c r="W41" s="67">
        <f t="shared" si="0"/>
        <v>340668450</v>
      </c>
      <c r="X41" s="67"/>
      <c r="Y41" s="8"/>
      <c r="Z41" s="9">
        <f t="shared" si="1"/>
        <v>340668450</v>
      </c>
      <c r="AA41" s="9">
        <f t="shared" si="2"/>
        <v>0</v>
      </c>
      <c r="AB41" s="9">
        <f t="shared" si="3"/>
        <v>330353450</v>
      </c>
      <c r="AC41" s="10">
        <f t="shared" si="4"/>
        <v>10315000</v>
      </c>
      <c r="AD41" s="10">
        <f t="shared" si="5"/>
        <v>10315000</v>
      </c>
      <c r="AE41" s="10">
        <f t="shared" si="6"/>
        <v>0</v>
      </c>
    </row>
    <row r="42" spans="1:31">
      <c r="A42" s="64">
        <v>32</v>
      </c>
      <c r="B42" s="65" t="s">
        <v>66</v>
      </c>
      <c r="C42" s="66">
        <f>'[1]per SKPD'!E10829</f>
        <v>310129150</v>
      </c>
      <c r="D42" s="66">
        <f>'[1]per SKPD'!F10829</f>
        <v>64400000</v>
      </c>
      <c r="E42" s="66">
        <f>'[1]per SKPD'!G10829</f>
        <v>61396000</v>
      </c>
      <c r="F42" s="66">
        <f>'[1]per SKPD'!H10829</f>
        <v>61396000</v>
      </c>
      <c r="G42" s="66">
        <f>'[1]per SKPD'!I10829</f>
        <v>0</v>
      </c>
      <c r="H42" s="66">
        <f>'[1]per SKPD'!J10829</f>
        <v>200000</v>
      </c>
      <c r="I42" s="66">
        <f>'[1]per SKPD'!K10829</f>
        <v>0</v>
      </c>
      <c r="J42" s="66">
        <f>'[1]per SKPD'!L10829</f>
        <v>0</v>
      </c>
      <c r="K42" s="66">
        <f>'[1]per SKPD'!M10829</f>
        <v>0</v>
      </c>
      <c r="L42" s="66">
        <f>'[1]per SKPD'!N10829</f>
        <v>0</v>
      </c>
      <c r="M42" s="66">
        <f>'[1]per SKPD'!O10829</f>
        <v>4090000</v>
      </c>
      <c r="N42" s="66">
        <f>'[1]per SKPD'!P10829</f>
        <v>0</v>
      </c>
      <c r="O42" s="66">
        <f>'[1]per SKPD'!Q10829</f>
        <v>65686000</v>
      </c>
      <c r="P42" s="66">
        <f>'[1]per SKPD'!R10829</f>
        <v>0</v>
      </c>
      <c r="Q42" s="66">
        <f>'[1]per SKPD'!S10829</f>
        <v>0</v>
      </c>
      <c r="R42" s="66">
        <f>'[1]per SKPD'!T10829</f>
        <v>0</v>
      </c>
      <c r="S42" s="66">
        <f>'[1]per SKPD'!U10829</f>
        <v>6144300</v>
      </c>
      <c r="T42" s="66">
        <f>'[1]per SKPD'!V10829</f>
        <v>0</v>
      </c>
      <c r="U42" s="66">
        <f>'[1]per SKPD'!W10829</f>
        <v>0</v>
      </c>
      <c r="V42" s="66">
        <f>'[1]per SKPD'!X10829</f>
        <v>6144300</v>
      </c>
      <c r="W42" s="67">
        <f t="shared" si="0"/>
        <v>369670850</v>
      </c>
      <c r="X42" s="67"/>
      <c r="Y42" s="8"/>
      <c r="Z42" s="9">
        <f t="shared" si="1"/>
        <v>369670850</v>
      </c>
      <c r="AA42" s="9">
        <f t="shared" si="2"/>
        <v>0</v>
      </c>
      <c r="AB42" s="9">
        <f t="shared" si="3"/>
        <v>310129150</v>
      </c>
      <c r="AC42" s="10">
        <f t="shared" si="4"/>
        <v>59541700</v>
      </c>
      <c r="AD42" s="10">
        <f t="shared" si="5"/>
        <v>59541700</v>
      </c>
      <c r="AE42" s="10">
        <f t="shared" si="6"/>
        <v>0</v>
      </c>
    </row>
    <row r="43" spans="1:31">
      <c r="A43" s="64">
        <v>33</v>
      </c>
      <c r="B43" s="65" t="s">
        <v>67</v>
      </c>
      <c r="C43" s="66">
        <f>'[1]per SKPD'!E10942</f>
        <v>319970075</v>
      </c>
      <c r="D43" s="66">
        <f>'[1]per SKPD'!F10942</f>
        <v>28400000</v>
      </c>
      <c r="E43" s="66">
        <f>'[1]per SKPD'!G10942</f>
        <v>28400000</v>
      </c>
      <c r="F43" s="66">
        <f>'[1]per SKPD'!H10942</f>
        <v>28400000</v>
      </c>
      <c r="G43" s="66">
        <f>'[1]per SKPD'!I10942</f>
        <v>0</v>
      </c>
      <c r="H43" s="66">
        <f>'[1]per SKPD'!J10942</f>
        <v>0</v>
      </c>
      <c r="I43" s="66">
        <f>'[1]per SKPD'!K10942</f>
        <v>0</v>
      </c>
      <c r="J43" s="66">
        <f>'[1]per SKPD'!L10942</f>
        <v>0</v>
      </c>
      <c r="K43" s="66">
        <f>'[1]per SKPD'!M10942</f>
        <v>0</v>
      </c>
      <c r="L43" s="66">
        <f>'[1]per SKPD'!N10942</f>
        <v>0</v>
      </c>
      <c r="M43" s="66">
        <f>'[1]per SKPD'!O10942</f>
        <v>0</v>
      </c>
      <c r="N43" s="66">
        <f>'[1]per SKPD'!P10942</f>
        <v>0</v>
      </c>
      <c r="O43" s="66">
        <f>'[1]per SKPD'!Q10942</f>
        <v>28400000</v>
      </c>
      <c r="P43" s="66">
        <f>'[1]per SKPD'!R10942</f>
        <v>0</v>
      </c>
      <c r="Q43" s="66">
        <f>'[1]per SKPD'!S10942</f>
        <v>0</v>
      </c>
      <c r="R43" s="66">
        <f>'[1]per SKPD'!T10942</f>
        <v>0</v>
      </c>
      <c r="S43" s="66">
        <f>'[1]per SKPD'!U10942</f>
        <v>5655000</v>
      </c>
      <c r="T43" s="66">
        <f>'[1]per SKPD'!V10942</f>
        <v>0</v>
      </c>
      <c r="U43" s="66">
        <f>'[1]per SKPD'!W10942</f>
        <v>0</v>
      </c>
      <c r="V43" s="66">
        <f>'[1]per SKPD'!X10942</f>
        <v>5655000</v>
      </c>
      <c r="W43" s="67">
        <f t="shared" si="0"/>
        <v>342715075</v>
      </c>
      <c r="X43" s="67"/>
      <c r="Y43" s="8"/>
      <c r="Z43" s="9">
        <f t="shared" si="1"/>
        <v>342715075</v>
      </c>
      <c r="AA43" s="9">
        <f t="shared" si="2"/>
        <v>0</v>
      </c>
      <c r="AB43" s="9">
        <f t="shared" si="3"/>
        <v>319970075</v>
      </c>
      <c r="AC43" s="10">
        <f t="shared" si="4"/>
        <v>22745000</v>
      </c>
      <c r="AD43" s="10">
        <f t="shared" si="5"/>
        <v>22745000</v>
      </c>
      <c r="AE43" s="10">
        <f t="shared" si="6"/>
        <v>0</v>
      </c>
    </row>
    <row r="44" spans="1:31">
      <c r="A44" s="64">
        <v>34</v>
      </c>
      <c r="B44" s="65" t="s">
        <v>68</v>
      </c>
      <c r="C44" s="66">
        <f>'[1]per SKPD'!E11011</f>
        <v>378966450</v>
      </c>
      <c r="D44" s="66">
        <f>'[1]per SKPD'!F11011</f>
        <v>38886000</v>
      </c>
      <c r="E44" s="66">
        <f>'[1]per SKPD'!G11011</f>
        <v>38886000</v>
      </c>
      <c r="F44" s="66">
        <f>'[1]per SKPD'!H11011</f>
        <v>38886000</v>
      </c>
      <c r="G44" s="66">
        <f>'[1]per SKPD'!I11011</f>
        <v>0</v>
      </c>
      <c r="H44" s="66">
        <f>'[1]per SKPD'!J11011</f>
        <v>0</v>
      </c>
      <c r="I44" s="66">
        <f>'[1]per SKPD'!K11011</f>
        <v>0</v>
      </c>
      <c r="J44" s="66">
        <f>'[1]per SKPD'!L11011</f>
        <v>0</v>
      </c>
      <c r="K44" s="66">
        <f>'[1]per SKPD'!M11011</f>
        <v>0</v>
      </c>
      <c r="L44" s="66">
        <f>'[1]per SKPD'!N11011</f>
        <v>0</v>
      </c>
      <c r="M44" s="66">
        <f>'[1]per SKPD'!O11011</f>
        <v>9000000</v>
      </c>
      <c r="N44" s="66">
        <f>'[1]per SKPD'!P11011</f>
        <v>0</v>
      </c>
      <c r="O44" s="66">
        <f>'[1]per SKPD'!Q11011</f>
        <v>47886000</v>
      </c>
      <c r="P44" s="66">
        <f>'[1]per SKPD'!R11011</f>
        <v>0</v>
      </c>
      <c r="Q44" s="66">
        <f>'[1]per SKPD'!S11011</f>
        <v>0</v>
      </c>
      <c r="R44" s="66">
        <f>'[1]per SKPD'!T11011</f>
        <v>0</v>
      </c>
      <c r="S44" s="66">
        <f>'[1]per SKPD'!U11011</f>
        <v>13730000</v>
      </c>
      <c r="T44" s="66">
        <f>'[1]per SKPD'!V11011</f>
        <v>0</v>
      </c>
      <c r="U44" s="66">
        <f>'[1]per SKPD'!W11011</f>
        <v>0</v>
      </c>
      <c r="V44" s="66">
        <f>'[1]per SKPD'!X11011</f>
        <v>13730000</v>
      </c>
      <c r="W44" s="67">
        <f t="shared" si="0"/>
        <v>413122450</v>
      </c>
      <c r="X44" s="67"/>
      <c r="Y44" s="8"/>
      <c r="Z44" s="9">
        <f t="shared" si="1"/>
        <v>413122450</v>
      </c>
      <c r="AA44" s="9">
        <f t="shared" si="2"/>
        <v>0</v>
      </c>
      <c r="AB44" s="9">
        <f t="shared" si="3"/>
        <v>378966450</v>
      </c>
      <c r="AC44" s="10">
        <f t="shared" si="4"/>
        <v>34156000</v>
      </c>
      <c r="AD44" s="10">
        <f t="shared" si="5"/>
        <v>34156000</v>
      </c>
      <c r="AE44" s="10">
        <f t="shared" si="6"/>
        <v>0</v>
      </c>
    </row>
    <row r="45" spans="1:31">
      <c r="A45" s="64">
        <v>35</v>
      </c>
      <c r="B45" s="65" t="s">
        <v>69</v>
      </c>
      <c r="C45" s="66">
        <f>'[1]per SKPD'!E11095</f>
        <v>382906947</v>
      </c>
      <c r="D45" s="66">
        <f>'[1]per SKPD'!F11095</f>
        <v>16500000</v>
      </c>
      <c r="E45" s="66">
        <f>'[1]per SKPD'!G11095</f>
        <v>16500000</v>
      </c>
      <c r="F45" s="66">
        <f>'[1]per SKPD'!H11095</f>
        <v>16500000</v>
      </c>
      <c r="G45" s="66">
        <f>'[1]per SKPD'!I11095</f>
        <v>0</v>
      </c>
      <c r="H45" s="66">
        <f>'[1]per SKPD'!J11095</f>
        <v>0</v>
      </c>
      <c r="I45" s="66">
        <f>'[1]per SKPD'!K11095</f>
        <v>0</v>
      </c>
      <c r="J45" s="66">
        <f>'[1]per SKPD'!L11095</f>
        <v>0</v>
      </c>
      <c r="K45" s="66">
        <f>'[1]per SKPD'!M11095</f>
        <v>0</v>
      </c>
      <c r="L45" s="66">
        <f>'[1]per SKPD'!N11095</f>
        <v>0</v>
      </c>
      <c r="M45" s="66">
        <f>'[1]per SKPD'!O11095</f>
        <v>0</v>
      </c>
      <c r="N45" s="66">
        <f>'[1]per SKPD'!P11095</f>
        <v>0</v>
      </c>
      <c r="O45" s="66">
        <f>'[1]per SKPD'!Q11095</f>
        <v>16500000</v>
      </c>
      <c r="P45" s="66">
        <f>'[1]per SKPD'!R11095</f>
        <v>0</v>
      </c>
      <c r="Q45" s="66">
        <f>'[1]per SKPD'!S11095</f>
        <v>0</v>
      </c>
      <c r="R45" s="66">
        <f>'[1]per SKPD'!T11095</f>
        <v>0</v>
      </c>
      <c r="S45" s="66">
        <f>'[1]per SKPD'!U11095</f>
        <v>35514997</v>
      </c>
      <c r="T45" s="66">
        <f>'[1]per SKPD'!V11095</f>
        <v>0</v>
      </c>
      <c r="U45" s="66">
        <f>'[1]per SKPD'!W11095</f>
        <v>0</v>
      </c>
      <c r="V45" s="66">
        <f>'[1]per SKPD'!X11095</f>
        <v>35514997</v>
      </c>
      <c r="W45" s="67">
        <f t="shared" si="0"/>
        <v>363891950</v>
      </c>
      <c r="X45" s="67"/>
      <c r="Y45" s="8"/>
      <c r="Z45" s="9">
        <f t="shared" si="1"/>
        <v>363891950</v>
      </c>
      <c r="AA45" s="9">
        <f t="shared" si="2"/>
        <v>0</v>
      </c>
      <c r="AB45" s="9">
        <f t="shared" si="3"/>
        <v>382906947</v>
      </c>
      <c r="AC45" s="10">
        <f t="shared" si="4"/>
        <v>-19014997</v>
      </c>
      <c r="AD45" s="10">
        <f t="shared" si="5"/>
        <v>-19014997</v>
      </c>
      <c r="AE45" s="10">
        <f t="shared" si="6"/>
        <v>0</v>
      </c>
    </row>
    <row r="46" spans="1:31">
      <c r="A46" s="64">
        <v>36</v>
      </c>
      <c r="B46" s="65" t="s">
        <v>70</v>
      </c>
      <c r="C46" s="66">
        <f>'[1]per SKPD'!E11176</f>
        <v>435977850</v>
      </c>
      <c r="D46" s="66">
        <f>'[1]per SKPD'!F11176</f>
        <v>29320000</v>
      </c>
      <c r="E46" s="66">
        <f>'[1]per SKPD'!G11176</f>
        <v>29067000</v>
      </c>
      <c r="F46" s="66">
        <f>'[1]per SKPD'!H11176</f>
        <v>29067000</v>
      </c>
      <c r="G46" s="66">
        <f>'[1]per SKPD'!I11176</f>
        <v>0</v>
      </c>
      <c r="H46" s="66">
        <f>'[1]per SKPD'!J11176</f>
        <v>0</v>
      </c>
      <c r="I46" s="66">
        <f>'[1]per SKPD'!K11176</f>
        <v>0</v>
      </c>
      <c r="J46" s="66">
        <f>'[1]per SKPD'!L11176</f>
        <v>0</v>
      </c>
      <c r="K46" s="66">
        <f>'[1]per SKPD'!M11176</f>
        <v>0</v>
      </c>
      <c r="L46" s="66">
        <f>'[1]per SKPD'!N11176</f>
        <v>15128334</v>
      </c>
      <c r="M46" s="66">
        <f>'[1]per SKPD'!O11176</f>
        <v>978000</v>
      </c>
      <c r="N46" s="66">
        <f>'[1]per SKPD'!P11176</f>
        <v>0</v>
      </c>
      <c r="O46" s="66">
        <f>'[1]per SKPD'!Q11176</f>
        <v>45173334</v>
      </c>
      <c r="P46" s="66">
        <f>'[1]per SKPD'!R11176</f>
        <v>0</v>
      </c>
      <c r="Q46" s="66">
        <f>'[1]per SKPD'!S11176</f>
        <v>0</v>
      </c>
      <c r="R46" s="66">
        <f>'[1]per SKPD'!T11176</f>
        <v>0</v>
      </c>
      <c r="S46" s="66">
        <f>'[1]per SKPD'!U11176</f>
        <v>40725000</v>
      </c>
      <c r="T46" s="66">
        <f>'[1]per SKPD'!V11176</f>
        <v>0</v>
      </c>
      <c r="U46" s="66">
        <f>'[1]per SKPD'!W11176</f>
        <v>0</v>
      </c>
      <c r="V46" s="66">
        <f>'[1]per SKPD'!X11176</f>
        <v>40725000</v>
      </c>
      <c r="W46" s="67">
        <f t="shared" si="0"/>
        <v>440426184</v>
      </c>
      <c r="X46" s="67"/>
      <c r="Y46" s="8"/>
      <c r="Z46" s="9">
        <f t="shared" si="1"/>
        <v>440426184</v>
      </c>
      <c r="AA46" s="9">
        <f t="shared" si="2"/>
        <v>0</v>
      </c>
      <c r="AB46" s="9">
        <f t="shared" si="3"/>
        <v>435977850</v>
      </c>
      <c r="AC46" s="10">
        <f t="shared" si="4"/>
        <v>4448334</v>
      </c>
      <c r="AD46" s="10">
        <f t="shared" si="5"/>
        <v>4448334</v>
      </c>
      <c r="AE46" s="10">
        <f t="shared" si="6"/>
        <v>0</v>
      </c>
    </row>
    <row r="47" spans="1:31">
      <c r="A47" s="64">
        <v>37</v>
      </c>
      <c r="B47" s="65" t="s">
        <v>71</v>
      </c>
      <c r="C47" s="66">
        <f>'[1]per SKPD'!E11273</f>
        <v>353668950</v>
      </c>
      <c r="D47" s="66">
        <f>'[1]per SKPD'!F11273</f>
        <v>15000000</v>
      </c>
      <c r="E47" s="66">
        <f>'[1]per SKPD'!G11273</f>
        <v>15000000</v>
      </c>
      <c r="F47" s="66">
        <f>'[1]per SKPD'!H11273</f>
        <v>15000000</v>
      </c>
      <c r="G47" s="66">
        <f>'[1]per SKPD'!I11273</f>
        <v>0</v>
      </c>
      <c r="H47" s="66">
        <f>'[1]per SKPD'!J11273</f>
        <v>0</v>
      </c>
      <c r="I47" s="66">
        <f>'[1]per SKPD'!K11273</f>
        <v>0</v>
      </c>
      <c r="J47" s="66">
        <f>'[1]per SKPD'!L11273</f>
        <v>0</v>
      </c>
      <c r="K47" s="66">
        <f>'[1]per SKPD'!M11273</f>
        <v>0</v>
      </c>
      <c r="L47" s="66">
        <f>'[1]per SKPD'!N11273</f>
        <v>0</v>
      </c>
      <c r="M47" s="66">
        <f>'[1]per SKPD'!O11273</f>
        <v>0</v>
      </c>
      <c r="N47" s="66">
        <f>'[1]per SKPD'!P11273</f>
        <v>0</v>
      </c>
      <c r="O47" s="66">
        <f>'[1]per SKPD'!Q11273</f>
        <v>15000000</v>
      </c>
      <c r="P47" s="66">
        <f>'[1]per SKPD'!R11273</f>
        <v>0</v>
      </c>
      <c r="Q47" s="66">
        <f>'[1]per SKPD'!S11273</f>
        <v>0</v>
      </c>
      <c r="R47" s="66">
        <f>'[1]per SKPD'!T11273</f>
        <v>0</v>
      </c>
      <c r="S47" s="66">
        <f>'[1]per SKPD'!U11273</f>
        <v>8315000</v>
      </c>
      <c r="T47" s="66">
        <f>'[1]per SKPD'!V11273</f>
        <v>0</v>
      </c>
      <c r="U47" s="66">
        <f>'[1]per SKPD'!W11273</f>
        <v>0</v>
      </c>
      <c r="V47" s="66">
        <f>'[1]per SKPD'!X11273</f>
        <v>8315000</v>
      </c>
      <c r="W47" s="67">
        <f t="shared" si="0"/>
        <v>360353950</v>
      </c>
      <c r="X47" s="67"/>
      <c r="Y47" s="8"/>
      <c r="Z47" s="9">
        <f t="shared" si="1"/>
        <v>360353950</v>
      </c>
      <c r="AA47" s="9">
        <f t="shared" si="2"/>
        <v>0</v>
      </c>
      <c r="AB47" s="9">
        <f t="shared" si="3"/>
        <v>353668950</v>
      </c>
      <c r="AC47" s="10">
        <f t="shared" si="4"/>
        <v>6685000</v>
      </c>
      <c r="AD47" s="10">
        <f t="shared" si="5"/>
        <v>6685000</v>
      </c>
      <c r="AE47" s="10">
        <f t="shared" si="6"/>
        <v>0</v>
      </c>
    </row>
    <row r="48" spans="1:31">
      <c r="A48" s="64">
        <v>38</v>
      </c>
      <c r="B48" s="65" t="s">
        <v>72</v>
      </c>
      <c r="C48" s="66">
        <f>'[1]per SKPD'!E11348</f>
        <v>376408450</v>
      </c>
      <c r="D48" s="66">
        <f>'[1]per SKPD'!F11348</f>
        <v>18950000</v>
      </c>
      <c r="E48" s="66">
        <f>'[1]per SKPD'!G11348</f>
        <v>18950000</v>
      </c>
      <c r="F48" s="66">
        <f>'[1]per SKPD'!H11348</f>
        <v>18950000</v>
      </c>
      <c r="G48" s="66">
        <f>'[1]per SKPD'!I11348</f>
        <v>0</v>
      </c>
      <c r="H48" s="66">
        <f>'[1]per SKPD'!J11348</f>
        <v>0</v>
      </c>
      <c r="I48" s="66">
        <f>'[1]per SKPD'!K11348</f>
        <v>0</v>
      </c>
      <c r="J48" s="66">
        <f>'[1]per SKPD'!L11348</f>
        <v>0</v>
      </c>
      <c r="K48" s="66">
        <f>'[1]per SKPD'!M11348</f>
        <v>0</v>
      </c>
      <c r="L48" s="66">
        <f>'[1]per SKPD'!N11348</f>
        <v>0</v>
      </c>
      <c r="M48" s="66">
        <f>'[1]per SKPD'!O11348</f>
        <v>4000000</v>
      </c>
      <c r="N48" s="66">
        <f>'[1]per SKPD'!P11348</f>
        <v>0</v>
      </c>
      <c r="O48" s="66">
        <f>'[1]per SKPD'!Q11348</f>
        <v>22950000</v>
      </c>
      <c r="P48" s="66">
        <f>'[1]per SKPD'!R11348</f>
        <v>0</v>
      </c>
      <c r="Q48" s="66">
        <f>'[1]per SKPD'!S11348</f>
        <v>0</v>
      </c>
      <c r="R48" s="66">
        <f>'[1]per SKPD'!T11348</f>
        <v>0</v>
      </c>
      <c r="S48" s="66">
        <f>'[1]per SKPD'!U11348</f>
        <v>9183000</v>
      </c>
      <c r="T48" s="66">
        <f>'[1]per SKPD'!V11348</f>
        <v>0</v>
      </c>
      <c r="U48" s="66">
        <f>'[1]per SKPD'!W11348</f>
        <v>0</v>
      </c>
      <c r="V48" s="66">
        <f>'[1]per SKPD'!X11348</f>
        <v>9183000</v>
      </c>
      <c r="W48" s="67">
        <f t="shared" si="0"/>
        <v>390175450</v>
      </c>
      <c r="X48" s="67"/>
      <c r="Y48" s="8"/>
      <c r="Z48" s="9">
        <f t="shared" si="1"/>
        <v>390175450</v>
      </c>
      <c r="AA48" s="9">
        <f t="shared" si="2"/>
        <v>0</v>
      </c>
      <c r="AB48" s="9">
        <f t="shared" si="3"/>
        <v>376408450</v>
      </c>
      <c r="AC48" s="10">
        <f t="shared" si="4"/>
        <v>13767000</v>
      </c>
      <c r="AD48" s="10">
        <f t="shared" si="5"/>
        <v>13767000</v>
      </c>
      <c r="AE48" s="10">
        <f t="shared" si="6"/>
        <v>0</v>
      </c>
    </row>
    <row r="49" spans="1:31">
      <c r="A49" s="64">
        <v>39</v>
      </c>
      <c r="B49" s="65" t="s">
        <v>73</v>
      </c>
      <c r="C49" s="66">
        <f>'[1]per SKPD'!E11444</f>
        <v>336761450</v>
      </c>
      <c r="D49" s="66">
        <f>'[1]per SKPD'!F11444</f>
        <v>26650000</v>
      </c>
      <c r="E49" s="66">
        <f>'[1]per SKPD'!G11444</f>
        <v>26550000</v>
      </c>
      <c r="F49" s="66">
        <f>'[1]per SKPD'!H11444</f>
        <v>26550000</v>
      </c>
      <c r="G49" s="66">
        <f>'[1]per SKPD'!I11444</f>
        <v>0</v>
      </c>
      <c r="H49" s="66">
        <f>'[1]per SKPD'!J11444</f>
        <v>0</v>
      </c>
      <c r="I49" s="66">
        <f>'[1]per SKPD'!K11444</f>
        <v>0</v>
      </c>
      <c r="J49" s="66">
        <f>'[1]per SKPD'!L11444</f>
        <v>0</v>
      </c>
      <c r="K49" s="66">
        <f>'[1]per SKPD'!M11444</f>
        <v>210000</v>
      </c>
      <c r="L49" s="66">
        <f>'[1]per SKPD'!N11444</f>
        <v>0</v>
      </c>
      <c r="M49" s="66">
        <f>'[1]per SKPD'!O11444</f>
        <v>2000000</v>
      </c>
      <c r="N49" s="66">
        <f>'[1]per SKPD'!P11444</f>
        <v>0</v>
      </c>
      <c r="O49" s="66">
        <f>'[1]per SKPD'!Q11444</f>
        <v>28760000</v>
      </c>
      <c r="P49" s="66">
        <f>'[1]per SKPD'!R11444</f>
        <v>0</v>
      </c>
      <c r="Q49" s="66">
        <f>'[1]per SKPD'!S11444</f>
        <v>0</v>
      </c>
      <c r="R49" s="66">
        <f>'[1]per SKPD'!T11444</f>
        <v>0</v>
      </c>
      <c r="S49" s="66">
        <f>'[1]per SKPD'!U11444</f>
        <v>2500000</v>
      </c>
      <c r="T49" s="66">
        <f>'[1]per SKPD'!V11444</f>
        <v>0</v>
      </c>
      <c r="U49" s="66">
        <f>'[1]per SKPD'!W11444</f>
        <v>0</v>
      </c>
      <c r="V49" s="66">
        <f>'[1]per SKPD'!X11444</f>
        <v>2500000</v>
      </c>
      <c r="W49" s="67">
        <f t="shared" si="0"/>
        <v>363021450</v>
      </c>
      <c r="X49" s="67"/>
      <c r="Y49" s="8"/>
      <c r="Z49" s="9">
        <f t="shared" si="1"/>
        <v>363021450</v>
      </c>
      <c r="AA49" s="9">
        <f t="shared" si="2"/>
        <v>0</v>
      </c>
      <c r="AB49" s="9">
        <f t="shared" si="3"/>
        <v>336761450</v>
      </c>
      <c r="AC49" s="10">
        <f t="shared" si="4"/>
        <v>26260000</v>
      </c>
      <c r="AD49" s="10">
        <f t="shared" si="5"/>
        <v>26260000</v>
      </c>
      <c r="AE49" s="10">
        <f t="shared" si="6"/>
        <v>0</v>
      </c>
    </row>
    <row r="50" spans="1:31">
      <c r="A50" s="64">
        <v>40</v>
      </c>
      <c r="B50" s="65" t="s">
        <v>74</v>
      </c>
      <c r="C50" s="66">
        <f>'[1]per SKPD'!E11564</f>
        <v>357428050</v>
      </c>
      <c r="D50" s="66">
        <f>'[1]per SKPD'!F11564</f>
        <v>24250000</v>
      </c>
      <c r="E50" s="66">
        <f>'[1]per SKPD'!G11564</f>
        <v>24250000</v>
      </c>
      <c r="F50" s="66">
        <f>'[1]per SKPD'!H11564</f>
        <v>24250000</v>
      </c>
      <c r="G50" s="66">
        <f>'[1]per SKPD'!I11564</f>
        <v>0</v>
      </c>
      <c r="H50" s="66">
        <f>'[1]per SKPD'!J11564</f>
        <v>0</v>
      </c>
      <c r="I50" s="66">
        <f>'[1]per SKPD'!K11564</f>
        <v>0</v>
      </c>
      <c r="J50" s="66">
        <f>'[1]per SKPD'!L11564</f>
        <v>0</v>
      </c>
      <c r="K50" s="66">
        <f>'[1]per SKPD'!M11564</f>
        <v>0</v>
      </c>
      <c r="L50" s="66">
        <f>'[1]per SKPD'!N11564</f>
        <v>0</v>
      </c>
      <c r="M50" s="66">
        <f>'[1]per SKPD'!O11564</f>
        <v>0</v>
      </c>
      <c r="N50" s="66">
        <f>'[1]per SKPD'!P11564</f>
        <v>0</v>
      </c>
      <c r="O50" s="66">
        <f>'[1]per SKPD'!Q11564</f>
        <v>24250000</v>
      </c>
      <c r="P50" s="66">
        <f>'[1]per SKPD'!R11564</f>
        <v>0</v>
      </c>
      <c r="Q50" s="66">
        <f>'[1]per SKPD'!S11564</f>
        <v>0</v>
      </c>
      <c r="R50" s="66">
        <f>'[1]per SKPD'!T11564</f>
        <v>0</v>
      </c>
      <c r="S50" s="66">
        <f>'[1]per SKPD'!U11564</f>
        <v>13297500</v>
      </c>
      <c r="T50" s="66">
        <f>'[1]per SKPD'!V11564</f>
        <v>0</v>
      </c>
      <c r="U50" s="66">
        <f>'[1]per SKPD'!W11564</f>
        <v>0</v>
      </c>
      <c r="V50" s="66">
        <f>'[1]per SKPD'!X11564</f>
        <v>13297500</v>
      </c>
      <c r="W50" s="67">
        <f t="shared" si="0"/>
        <v>368380550</v>
      </c>
      <c r="X50" s="67"/>
      <c r="Y50" s="8"/>
      <c r="Z50" s="9">
        <f t="shared" si="1"/>
        <v>368380550</v>
      </c>
      <c r="AA50" s="9">
        <f t="shared" si="2"/>
        <v>0</v>
      </c>
      <c r="AB50" s="9">
        <f t="shared" si="3"/>
        <v>357428050</v>
      </c>
      <c r="AC50" s="10">
        <f t="shared" si="4"/>
        <v>10952500</v>
      </c>
      <c r="AD50" s="10">
        <f t="shared" si="5"/>
        <v>10952500</v>
      </c>
      <c r="AE50" s="10">
        <f t="shared" si="6"/>
        <v>0</v>
      </c>
    </row>
    <row r="51" spans="1:31">
      <c r="A51" s="64">
        <v>41</v>
      </c>
      <c r="B51" s="65" t="s">
        <v>75</v>
      </c>
      <c r="C51" s="66">
        <f>'[1]per SKPD'!E11653</f>
        <v>48840500</v>
      </c>
      <c r="D51" s="66">
        <f>'[1]per SKPD'!F11653</f>
        <v>19000000</v>
      </c>
      <c r="E51" s="66">
        <f>'[1]per SKPD'!G11653</f>
        <v>19000000</v>
      </c>
      <c r="F51" s="66">
        <f>'[1]per SKPD'!H11653</f>
        <v>19000000</v>
      </c>
      <c r="G51" s="66">
        <f>'[1]per SKPD'!I11653</f>
        <v>0</v>
      </c>
      <c r="H51" s="66">
        <f>'[1]per SKPD'!J11653</f>
        <v>0</v>
      </c>
      <c r="I51" s="66">
        <f>'[1]per SKPD'!K11653</f>
        <v>0</v>
      </c>
      <c r="J51" s="66">
        <f>'[1]per SKPD'!L11653</f>
        <v>0</v>
      </c>
      <c r="K51" s="66">
        <f>'[1]per SKPD'!M11653</f>
        <v>0</v>
      </c>
      <c r="L51" s="66">
        <f>'[1]per SKPD'!N11653</f>
        <v>0</v>
      </c>
      <c r="M51" s="66">
        <f>'[1]per SKPD'!O11653</f>
        <v>0</v>
      </c>
      <c r="N51" s="66">
        <f>'[1]per SKPD'!P11653</f>
        <v>0</v>
      </c>
      <c r="O51" s="66">
        <f>'[1]per SKPD'!Q11653</f>
        <v>19000000</v>
      </c>
      <c r="P51" s="66">
        <f>'[1]per SKPD'!R11653</f>
        <v>0</v>
      </c>
      <c r="Q51" s="66">
        <f>'[1]per SKPD'!S11653</f>
        <v>0</v>
      </c>
      <c r="R51" s="66">
        <f>'[1]per SKPD'!T11653</f>
        <v>0</v>
      </c>
      <c r="S51" s="66">
        <f>'[1]per SKPD'!U11653</f>
        <v>4411500</v>
      </c>
      <c r="T51" s="66">
        <f>'[1]per SKPD'!V11653</f>
        <v>0</v>
      </c>
      <c r="U51" s="66">
        <f>'[1]per SKPD'!W11653</f>
        <v>0</v>
      </c>
      <c r="V51" s="66">
        <f>'[1]per SKPD'!X11653</f>
        <v>4411500</v>
      </c>
      <c r="W51" s="67">
        <f t="shared" si="0"/>
        <v>63429000</v>
      </c>
      <c r="X51" s="67"/>
      <c r="Y51" s="8"/>
      <c r="Z51" s="9">
        <f t="shared" si="1"/>
        <v>63429000</v>
      </c>
      <c r="AA51" s="9">
        <f t="shared" si="2"/>
        <v>0</v>
      </c>
      <c r="AB51" s="9">
        <f t="shared" si="3"/>
        <v>48840500</v>
      </c>
      <c r="AC51" s="10">
        <f t="shared" si="4"/>
        <v>14588500</v>
      </c>
      <c r="AD51" s="10">
        <f t="shared" si="5"/>
        <v>14588500</v>
      </c>
      <c r="AE51" s="10">
        <f t="shared" si="6"/>
        <v>0</v>
      </c>
    </row>
    <row r="52" spans="1:31">
      <c r="A52" s="64">
        <v>42</v>
      </c>
      <c r="B52" s="65" t="s">
        <v>76</v>
      </c>
      <c r="C52" s="66">
        <f>'[1]per SKPD'!E11724</f>
        <v>57373500</v>
      </c>
      <c r="D52" s="66">
        <f>'[1]per SKPD'!F11724</f>
        <v>16900000</v>
      </c>
      <c r="E52" s="66">
        <f>'[1]per SKPD'!G11724</f>
        <v>16900000</v>
      </c>
      <c r="F52" s="66">
        <f>'[1]per SKPD'!H11724</f>
        <v>16900000</v>
      </c>
      <c r="G52" s="66">
        <f>'[1]per SKPD'!I11724</f>
        <v>0</v>
      </c>
      <c r="H52" s="66">
        <f>'[1]per SKPD'!J11724</f>
        <v>0</v>
      </c>
      <c r="I52" s="66">
        <f>'[1]per SKPD'!K11724</f>
        <v>0</v>
      </c>
      <c r="J52" s="66">
        <f>'[1]per SKPD'!L11724</f>
        <v>0</v>
      </c>
      <c r="K52" s="66">
        <f>'[1]per SKPD'!M11724</f>
        <v>0</v>
      </c>
      <c r="L52" s="66">
        <f>'[1]per SKPD'!N11724</f>
        <v>0</v>
      </c>
      <c r="M52" s="66">
        <f>'[1]per SKPD'!O11724</f>
        <v>1500000</v>
      </c>
      <c r="N52" s="66">
        <f>'[1]per SKPD'!P11724</f>
        <v>0</v>
      </c>
      <c r="O52" s="66">
        <f>'[1]per SKPD'!Q11724</f>
        <v>18400000</v>
      </c>
      <c r="P52" s="66">
        <f>'[1]per SKPD'!R11724</f>
        <v>0</v>
      </c>
      <c r="Q52" s="66">
        <f>'[1]per SKPD'!S11724</f>
        <v>0</v>
      </c>
      <c r="R52" s="66">
        <f>'[1]per SKPD'!T11724</f>
        <v>0</v>
      </c>
      <c r="S52" s="66">
        <f>'[1]per SKPD'!U11724</f>
        <v>350000</v>
      </c>
      <c r="T52" s="66">
        <f>'[1]per SKPD'!V11724</f>
        <v>0</v>
      </c>
      <c r="U52" s="66">
        <f>'[1]per SKPD'!W11724</f>
        <v>0</v>
      </c>
      <c r="V52" s="66">
        <f>'[1]per SKPD'!X11724</f>
        <v>350000</v>
      </c>
      <c r="W52" s="67">
        <f t="shared" si="0"/>
        <v>75423500</v>
      </c>
      <c r="X52" s="67"/>
      <c r="Y52" s="8"/>
      <c r="Z52" s="9">
        <f t="shared" si="1"/>
        <v>75423500</v>
      </c>
      <c r="AA52" s="9">
        <f t="shared" si="2"/>
        <v>0</v>
      </c>
      <c r="AB52" s="9">
        <f t="shared" si="3"/>
        <v>57373500</v>
      </c>
      <c r="AC52" s="10">
        <f t="shared" si="4"/>
        <v>18050000</v>
      </c>
      <c r="AD52" s="10">
        <f t="shared" si="5"/>
        <v>18050000</v>
      </c>
      <c r="AE52" s="10">
        <f t="shared" si="6"/>
        <v>0</v>
      </c>
    </row>
    <row r="53" spans="1:31">
      <c r="A53" s="64">
        <v>43</v>
      </c>
      <c r="B53" s="65" t="s">
        <v>77</v>
      </c>
      <c r="C53" s="66">
        <f>'[1]per SKPD'!E11800</f>
        <v>62098000</v>
      </c>
      <c r="D53" s="66">
        <f>'[1]per SKPD'!F11800</f>
        <v>24200000</v>
      </c>
      <c r="E53" s="66">
        <f>'[1]per SKPD'!G11800</f>
        <v>24200000</v>
      </c>
      <c r="F53" s="66">
        <f>'[1]per SKPD'!H11800</f>
        <v>24200000</v>
      </c>
      <c r="G53" s="66">
        <f>'[1]per SKPD'!I11800</f>
        <v>0</v>
      </c>
      <c r="H53" s="66">
        <f>'[1]per SKPD'!J11800</f>
        <v>0</v>
      </c>
      <c r="I53" s="66">
        <f>'[1]per SKPD'!K11800</f>
        <v>0</v>
      </c>
      <c r="J53" s="66">
        <f>'[1]per SKPD'!L11800</f>
        <v>0</v>
      </c>
      <c r="K53" s="66">
        <f>'[1]per SKPD'!M11800</f>
        <v>0</v>
      </c>
      <c r="L53" s="66">
        <f>'[1]per SKPD'!N11800</f>
        <v>0</v>
      </c>
      <c r="M53" s="66">
        <f>'[1]per SKPD'!O11800</f>
        <v>490000</v>
      </c>
      <c r="N53" s="66">
        <f>'[1]per SKPD'!P11800</f>
        <v>0</v>
      </c>
      <c r="O53" s="66">
        <f>'[1]per SKPD'!Q11800</f>
        <v>24690000</v>
      </c>
      <c r="P53" s="66">
        <f>'[1]per SKPD'!R11800</f>
        <v>0</v>
      </c>
      <c r="Q53" s="66">
        <f>'[1]per SKPD'!S11800</f>
        <v>0</v>
      </c>
      <c r="R53" s="66">
        <f>'[1]per SKPD'!T11800</f>
        <v>0</v>
      </c>
      <c r="S53" s="66">
        <f>'[1]per SKPD'!U11800</f>
        <v>7842000</v>
      </c>
      <c r="T53" s="66">
        <f>'[1]per SKPD'!V11800</f>
        <v>0</v>
      </c>
      <c r="U53" s="66">
        <f>'[1]per SKPD'!W11800</f>
        <v>0</v>
      </c>
      <c r="V53" s="66">
        <f>'[1]per SKPD'!X11800</f>
        <v>7842000</v>
      </c>
      <c r="W53" s="67">
        <f t="shared" si="0"/>
        <v>78946000</v>
      </c>
      <c r="X53" s="67"/>
      <c r="Y53" s="8"/>
      <c r="Z53" s="9">
        <f t="shared" si="1"/>
        <v>78946000</v>
      </c>
      <c r="AA53" s="9">
        <f t="shared" si="2"/>
        <v>0</v>
      </c>
      <c r="AB53" s="9">
        <f t="shared" si="3"/>
        <v>62098000</v>
      </c>
      <c r="AC53" s="10">
        <f t="shared" si="4"/>
        <v>16848000</v>
      </c>
      <c r="AD53" s="10">
        <f t="shared" si="5"/>
        <v>16848000</v>
      </c>
      <c r="AE53" s="10">
        <f t="shared" si="6"/>
        <v>0</v>
      </c>
    </row>
    <row r="54" spans="1:31">
      <c r="A54" s="64">
        <v>44</v>
      </c>
      <c r="B54" s="65" t="s">
        <v>78</v>
      </c>
      <c r="C54" s="66">
        <f>'[1]per SKPD'!E11879</f>
        <v>52421000</v>
      </c>
      <c r="D54" s="66">
        <f>'[1]per SKPD'!F11879</f>
        <v>21750000</v>
      </c>
      <c r="E54" s="66">
        <f>'[1]per SKPD'!G11879</f>
        <v>20805000</v>
      </c>
      <c r="F54" s="66">
        <f>'[1]per SKPD'!H11879</f>
        <v>20805000</v>
      </c>
      <c r="G54" s="66">
        <f>'[1]per SKPD'!I11879</f>
        <v>0</v>
      </c>
      <c r="H54" s="66">
        <f>'[1]per SKPD'!J11879</f>
        <v>0</v>
      </c>
      <c r="I54" s="66">
        <f>'[1]per SKPD'!K11879</f>
        <v>0</v>
      </c>
      <c r="J54" s="66">
        <f>'[1]per SKPD'!L11879</f>
        <v>0</v>
      </c>
      <c r="K54" s="66">
        <f>'[1]per SKPD'!M11879</f>
        <v>0</v>
      </c>
      <c r="L54" s="66">
        <f>'[1]per SKPD'!N11879</f>
        <v>0</v>
      </c>
      <c r="M54" s="66">
        <f>'[1]per SKPD'!O11879</f>
        <v>0</v>
      </c>
      <c r="N54" s="66">
        <f>'[1]per SKPD'!P11879</f>
        <v>0</v>
      </c>
      <c r="O54" s="66">
        <f>'[1]per SKPD'!Q11879</f>
        <v>20805000</v>
      </c>
      <c r="P54" s="66">
        <f>'[1]per SKPD'!R11879</f>
        <v>0</v>
      </c>
      <c r="Q54" s="66">
        <f>'[1]per SKPD'!S11879</f>
        <v>0</v>
      </c>
      <c r="R54" s="66">
        <f>'[1]per SKPD'!T11879</f>
        <v>0</v>
      </c>
      <c r="S54" s="66">
        <f>'[1]per SKPD'!U11879</f>
        <v>4545000</v>
      </c>
      <c r="T54" s="66">
        <f>'[1]per SKPD'!V11879</f>
        <v>0</v>
      </c>
      <c r="U54" s="66">
        <f>'[1]per SKPD'!W11879</f>
        <v>0</v>
      </c>
      <c r="V54" s="66">
        <f>'[1]per SKPD'!X11879</f>
        <v>4545000</v>
      </c>
      <c r="W54" s="67">
        <f t="shared" si="0"/>
        <v>68681000</v>
      </c>
      <c r="X54" s="67"/>
      <c r="Y54" s="8"/>
      <c r="Z54" s="9">
        <f t="shared" si="1"/>
        <v>68681000</v>
      </c>
      <c r="AA54" s="9">
        <f t="shared" si="2"/>
        <v>0</v>
      </c>
      <c r="AB54" s="9">
        <f t="shared" si="3"/>
        <v>52421000</v>
      </c>
      <c r="AC54" s="10">
        <f t="shared" si="4"/>
        <v>16260000</v>
      </c>
      <c r="AD54" s="10">
        <f t="shared" si="5"/>
        <v>16260000</v>
      </c>
      <c r="AE54" s="10">
        <f t="shared" si="6"/>
        <v>0</v>
      </c>
    </row>
    <row r="55" spans="1:31">
      <c r="A55" s="64">
        <v>45</v>
      </c>
      <c r="B55" s="65" t="s">
        <v>79</v>
      </c>
      <c r="C55" s="66">
        <f>'[1]per SKPD'!E11930</f>
        <v>79082000</v>
      </c>
      <c r="D55" s="66">
        <f>'[1]per SKPD'!F11930</f>
        <v>18500000</v>
      </c>
      <c r="E55" s="66">
        <f>'[1]per SKPD'!G11930</f>
        <v>18500000</v>
      </c>
      <c r="F55" s="66">
        <f>'[1]per SKPD'!H11930</f>
        <v>18500000</v>
      </c>
      <c r="G55" s="66">
        <f>'[1]per SKPD'!I11930</f>
        <v>0</v>
      </c>
      <c r="H55" s="66">
        <f>'[1]per SKPD'!J11930</f>
        <v>0</v>
      </c>
      <c r="I55" s="66">
        <f>'[1]per SKPD'!K11930</f>
        <v>0</v>
      </c>
      <c r="J55" s="66">
        <f>'[1]per SKPD'!L11930</f>
        <v>0</v>
      </c>
      <c r="K55" s="66">
        <f>'[1]per SKPD'!M11930</f>
        <v>0</v>
      </c>
      <c r="L55" s="66">
        <f>'[1]per SKPD'!N11930</f>
        <v>0</v>
      </c>
      <c r="M55" s="66">
        <f>'[1]per SKPD'!O11930</f>
        <v>0</v>
      </c>
      <c r="N55" s="66">
        <f>'[1]per SKPD'!P11930</f>
        <v>0</v>
      </c>
      <c r="O55" s="66">
        <f>'[1]per SKPD'!Q11930</f>
        <v>18500000</v>
      </c>
      <c r="P55" s="66">
        <f>'[1]per SKPD'!R11930</f>
        <v>0</v>
      </c>
      <c r="Q55" s="66">
        <f>'[1]per SKPD'!S11930</f>
        <v>0</v>
      </c>
      <c r="R55" s="66">
        <f>'[1]per SKPD'!T11930</f>
        <v>0</v>
      </c>
      <c r="S55" s="66">
        <f>'[1]per SKPD'!U11930</f>
        <v>10045000</v>
      </c>
      <c r="T55" s="66">
        <f>'[1]per SKPD'!V11930</f>
        <v>0</v>
      </c>
      <c r="U55" s="66">
        <f>'[1]per SKPD'!W11930</f>
        <v>0</v>
      </c>
      <c r="V55" s="66">
        <f>'[1]per SKPD'!X11930</f>
        <v>10045000</v>
      </c>
      <c r="W55" s="67">
        <f t="shared" si="0"/>
        <v>87537000</v>
      </c>
      <c r="X55" s="67"/>
      <c r="Y55" s="8"/>
      <c r="Z55" s="9">
        <f t="shared" si="1"/>
        <v>87537000</v>
      </c>
      <c r="AA55" s="9">
        <f t="shared" si="2"/>
        <v>0</v>
      </c>
      <c r="AB55" s="9">
        <f t="shared" si="3"/>
        <v>79082000</v>
      </c>
      <c r="AC55" s="10">
        <f t="shared" si="4"/>
        <v>8455000</v>
      </c>
      <c r="AD55" s="10">
        <f t="shared" si="5"/>
        <v>8455000</v>
      </c>
      <c r="AE55" s="10">
        <f t="shared" si="6"/>
        <v>0</v>
      </c>
    </row>
    <row r="56" spans="1:31">
      <c r="A56" s="64">
        <v>46</v>
      </c>
      <c r="B56" s="65" t="s">
        <v>80</v>
      </c>
      <c r="C56" s="66">
        <f>'[1]per SKPD'!E11978</f>
        <v>45671000</v>
      </c>
      <c r="D56" s="66">
        <f>'[1]per SKPD'!F11978</f>
        <v>17000000</v>
      </c>
      <c r="E56" s="66">
        <f>'[1]per SKPD'!G11978</f>
        <v>16981500</v>
      </c>
      <c r="F56" s="66">
        <f>'[1]per SKPD'!H11978</f>
        <v>16981500</v>
      </c>
      <c r="G56" s="66">
        <f>'[1]per SKPD'!I11978</f>
        <v>0</v>
      </c>
      <c r="H56" s="66">
        <f>'[1]per SKPD'!J11978</f>
        <v>0</v>
      </c>
      <c r="I56" s="66">
        <f>'[1]per SKPD'!K11978</f>
        <v>0</v>
      </c>
      <c r="J56" s="66">
        <f>'[1]per SKPD'!L11978</f>
        <v>0</v>
      </c>
      <c r="K56" s="66">
        <f>'[1]per SKPD'!M11978</f>
        <v>0</v>
      </c>
      <c r="L56" s="66">
        <f>'[1]per SKPD'!N11978</f>
        <v>0</v>
      </c>
      <c r="M56" s="66">
        <f>'[1]per SKPD'!O11978</f>
        <v>0</v>
      </c>
      <c r="N56" s="66">
        <f>'[1]per SKPD'!P11978</f>
        <v>0</v>
      </c>
      <c r="O56" s="66">
        <f>'[1]per SKPD'!Q11978</f>
        <v>16981500</v>
      </c>
      <c r="P56" s="66">
        <f>'[1]per SKPD'!R11978</f>
        <v>0</v>
      </c>
      <c r="Q56" s="66">
        <f>'[1]per SKPD'!S11978</f>
        <v>0</v>
      </c>
      <c r="R56" s="66">
        <f>'[1]per SKPD'!T11978</f>
        <v>0</v>
      </c>
      <c r="S56" s="66">
        <f>'[1]per SKPD'!U11978</f>
        <v>2695000</v>
      </c>
      <c r="T56" s="66">
        <f>'[1]per SKPD'!V11978</f>
        <v>0</v>
      </c>
      <c r="U56" s="66">
        <f>'[1]per SKPD'!W11978</f>
        <v>0</v>
      </c>
      <c r="V56" s="66">
        <f>'[1]per SKPD'!X11978</f>
        <v>2695000</v>
      </c>
      <c r="W56" s="67">
        <f t="shared" si="0"/>
        <v>59957500</v>
      </c>
      <c r="X56" s="67"/>
      <c r="Y56" s="8"/>
      <c r="Z56" s="9">
        <f t="shared" si="1"/>
        <v>59957500</v>
      </c>
      <c r="AA56" s="9">
        <f t="shared" si="2"/>
        <v>0</v>
      </c>
      <c r="AB56" s="9">
        <f t="shared" si="3"/>
        <v>45671000</v>
      </c>
      <c r="AC56" s="10">
        <f t="shared" si="4"/>
        <v>14286500</v>
      </c>
      <c r="AD56" s="10">
        <f t="shared" si="5"/>
        <v>14286500</v>
      </c>
      <c r="AE56" s="10">
        <f t="shared" si="6"/>
        <v>0</v>
      </c>
    </row>
    <row r="57" spans="1:31">
      <c r="A57" s="64">
        <v>47</v>
      </c>
      <c r="B57" s="65" t="s">
        <v>81</v>
      </c>
      <c r="C57" s="66">
        <f>'[1]per SKPD'!E12045</f>
        <v>51851500</v>
      </c>
      <c r="D57" s="66">
        <f>'[1]per SKPD'!F12045</f>
        <v>24790000</v>
      </c>
      <c r="E57" s="66">
        <f>'[1]per SKPD'!G12045</f>
        <v>24381500</v>
      </c>
      <c r="F57" s="66">
        <f>'[1]per SKPD'!H12045</f>
        <v>24381500</v>
      </c>
      <c r="G57" s="66">
        <f>'[1]per SKPD'!I12045</f>
        <v>0</v>
      </c>
      <c r="H57" s="66">
        <f>'[1]per SKPD'!J12045</f>
        <v>0</v>
      </c>
      <c r="I57" s="66">
        <f>'[1]per SKPD'!K12045</f>
        <v>0</v>
      </c>
      <c r="J57" s="66">
        <f>'[1]per SKPD'!L12045</f>
        <v>0</v>
      </c>
      <c r="K57" s="66">
        <f>'[1]per SKPD'!M12045</f>
        <v>0</v>
      </c>
      <c r="L57" s="66">
        <f>'[1]per SKPD'!N12045</f>
        <v>0</v>
      </c>
      <c r="M57" s="66">
        <f>'[1]per SKPD'!O12045</f>
        <v>0</v>
      </c>
      <c r="N57" s="66">
        <f>'[1]per SKPD'!P12045</f>
        <v>0</v>
      </c>
      <c r="O57" s="66">
        <f>'[1]per SKPD'!Q12045</f>
        <v>24381500</v>
      </c>
      <c r="P57" s="66">
        <f>'[1]per SKPD'!R12045</f>
        <v>0</v>
      </c>
      <c r="Q57" s="66">
        <f>'[1]per SKPD'!S12045</f>
        <v>0</v>
      </c>
      <c r="R57" s="66">
        <f>'[1]per SKPD'!T12045</f>
        <v>0</v>
      </c>
      <c r="S57" s="66">
        <f>'[1]per SKPD'!U12045</f>
        <v>2500000</v>
      </c>
      <c r="T57" s="66">
        <f>'[1]per SKPD'!V12045</f>
        <v>0</v>
      </c>
      <c r="U57" s="66">
        <f>'[1]per SKPD'!W12045</f>
        <v>0</v>
      </c>
      <c r="V57" s="66">
        <f>'[1]per SKPD'!X12045</f>
        <v>2500000</v>
      </c>
      <c r="W57" s="67">
        <f t="shared" si="0"/>
        <v>73733000</v>
      </c>
      <c r="X57" s="67"/>
      <c r="Y57" s="8"/>
      <c r="Z57" s="9">
        <f t="shared" si="1"/>
        <v>73733000</v>
      </c>
      <c r="AA57" s="9">
        <f t="shared" si="2"/>
        <v>0</v>
      </c>
      <c r="AB57" s="9">
        <f t="shared" si="3"/>
        <v>51851500</v>
      </c>
      <c r="AC57" s="10">
        <f t="shared" si="4"/>
        <v>21881500</v>
      </c>
      <c r="AD57" s="10">
        <f t="shared" si="5"/>
        <v>21881500</v>
      </c>
      <c r="AE57" s="10">
        <f t="shared" si="6"/>
        <v>0</v>
      </c>
    </row>
    <row r="58" spans="1:31">
      <c r="A58" s="64">
        <v>48</v>
      </c>
      <c r="B58" s="65" t="s">
        <v>82</v>
      </c>
      <c r="C58" s="66">
        <f>'[1]per SKPD'!E12099</f>
        <v>57650885</v>
      </c>
      <c r="D58" s="66">
        <f>'[1]per SKPD'!F12099</f>
        <v>17000000</v>
      </c>
      <c r="E58" s="66">
        <f>'[1]per SKPD'!G12099</f>
        <v>17000000</v>
      </c>
      <c r="F58" s="66">
        <f>'[1]per SKPD'!H12099</f>
        <v>17000000</v>
      </c>
      <c r="G58" s="66">
        <f>'[1]per SKPD'!I12099</f>
        <v>0</v>
      </c>
      <c r="H58" s="66">
        <f>'[1]per SKPD'!J12099</f>
        <v>0</v>
      </c>
      <c r="I58" s="66">
        <f>'[1]per SKPD'!K12099</f>
        <v>0</v>
      </c>
      <c r="J58" s="66">
        <f>'[1]per SKPD'!L12099</f>
        <v>0</v>
      </c>
      <c r="K58" s="66">
        <f>'[1]per SKPD'!M12099</f>
        <v>0</v>
      </c>
      <c r="L58" s="66">
        <f>'[1]per SKPD'!N12099</f>
        <v>0</v>
      </c>
      <c r="M58" s="66">
        <f>'[1]per SKPD'!O12099</f>
        <v>0</v>
      </c>
      <c r="N58" s="66">
        <f>'[1]per SKPD'!P12099</f>
        <v>0</v>
      </c>
      <c r="O58" s="66">
        <f>'[1]per SKPD'!Q12099</f>
        <v>17000000</v>
      </c>
      <c r="P58" s="66">
        <f>'[1]per SKPD'!R12099</f>
        <v>0</v>
      </c>
      <c r="Q58" s="66">
        <f>'[1]per SKPD'!S12099</f>
        <v>0</v>
      </c>
      <c r="R58" s="66">
        <f>'[1]per SKPD'!T12099</f>
        <v>0</v>
      </c>
      <c r="S58" s="66">
        <f>'[1]per SKPD'!U12099</f>
        <v>5287500</v>
      </c>
      <c r="T58" s="66">
        <f>'[1]per SKPD'!V12099</f>
        <v>0</v>
      </c>
      <c r="U58" s="66">
        <f>'[1]per SKPD'!W12099</f>
        <v>0</v>
      </c>
      <c r="V58" s="66">
        <f>'[1]per SKPD'!X12099</f>
        <v>5287500</v>
      </c>
      <c r="W58" s="67">
        <f t="shared" si="0"/>
        <v>69363385</v>
      </c>
      <c r="X58" s="67"/>
      <c r="Y58" s="8"/>
      <c r="Z58" s="9">
        <f t="shared" si="1"/>
        <v>69363385</v>
      </c>
      <c r="AA58" s="9">
        <f t="shared" si="2"/>
        <v>0</v>
      </c>
      <c r="AB58" s="9">
        <f t="shared" si="3"/>
        <v>57650885</v>
      </c>
      <c r="AC58" s="10">
        <f t="shared" si="4"/>
        <v>11712500</v>
      </c>
      <c r="AD58" s="10">
        <f t="shared" si="5"/>
        <v>11712500</v>
      </c>
      <c r="AE58" s="10">
        <f t="shared" si="6"/>
        <v>0</v>
      </c>
    </row>
    <row r="59" spans="1:31">
      <c r="A59" s="64">
        <v>49</v>
      </c>
      <c r="B59" s="65" t="s">
        <v>83</v>
      </c>
      <c r="C59" s="66">
        <f>'[1]per SKPD'!E12179</f>
        <v>58521500</v>
      </c>
      <c r="D59" s="66">
        <f>'[1]per SKPD'!F12179</f>
        <v>17000000</v>
      </c>
      <c r="E59" s="66">
        <f>'[1]per SKPD'!G12179</f>
        <v>17000000</v>
      </c>
      <c r="F59" s="66">
        <f>'[1]per SKPD'!H12179</f>
        <v>17000000</v>
      </c>
      <c r="G59" s="66">
        <f>'[1]per SKPD'!I12179</f>
        <v>0</v>
      </c>
      <c r="H59" s="66">
        <f>'[1]per SKPD'!J12179</f>
        <v>0</v>
      </c>
      <c r="I59" s="66">
        <f>'[1]per SKPD'!K12179</f>
        <v>0</v>
      </c>
      <c r="J59" s="66">
        <f>'[1]per SKPD'!L12179</f>
        <v>0</v>
      </c>
      <c r="K59" s="66">
        <f>'[1]per SKPD'!M12179</f>
        <v>0</v>
      </c>
      <c r="L59" s="66">
        <f>'[1]per SKPD'!N12179</f>
        <v>0</v>
      </c>
      <c r="M59" s="66">
        <f>'[1]per SKPD'!O12179</f>
        <v>0</v>
      </c>
      <c r="N59" s="66">
        <f>'[1]per SKPD'!P12179</f>
        <v>0</v>
      </c>
      <c r="O59" s="66">
        <f>'[1]per SKPD'!Q12179</f>
        <v>17000000</v>
      </c>
      <c r="P59" s="66">
        <f>'[1]per SKPD'!R12179</f>
        <v>0</v>
      </c>
      <c r="Q59" s="66">
        <f>'[1]per SKPD'!S12179</f>
        <v>0</v>
      </c>
      <c r="R59" s="66">
        <f>'[1]per SKPD'!T12179</f>
        <v>0</v>
      </c>
      <c r="S59" s="66">
        <f>'[1]per SKPD'!U12179</f>
        <v>2009000</v>
      </c>
      <c r="T59" s="66">
        <f>'[1]per SKPD'!V12179</f>
        <v>0</v>
      </c>
      <c r="U59" s="66">
        <f>'[1]per SKPD'!W12179</f>
        <v>0</v>
      </c>
      <c r="V59" s="66">
        <f>'[1]per SKPD'!X12179</f>
        <v>2009000</v>
      </c>
      <c r="W59" s="67">
        <f t="shared" si="0"/>
        <v>73512500</v>
      </c>
      <c r="X59" s="67"/>
      <c r="Y59" s="8"/>
      <c r="Z59" s="9">
        <f t="shared" si="1"/>
        <v>73512500</v>
      </c>
      <c r="AA59" s="9">
        <f t="shared" si="2"/>
        <v>0</v>
      </c>
      <c r="AB59" s="9">
        <f t="shared" si="3"/>
        <v>58521500</v>
      </c>
      <c r="AC59" s="10">
        <f t="shared" si="4"/>
        <v>14991000</v>
      </c>
      <c r="AD59" s="10">
        <f t="shared" si="5"/>
        <v>14991000</v>
      </c>
      <c r="AE59" s="10">
        <f t="shared" si="6"/>
        <v>0</v>
      </c>
    </row>
    <row r="60" spans="1:31">
      <c r="A60" s="64">
        <v>50</v>
      </c>
      <c r="B60" s="65" t="s">
        <v>84</v>
      </c>
      <c r="C60" s="66">
        <f>'[1]per SKPD'!E12244</f>
        <v>44821000</v>
      </c>
      <c r="D60" s="66">
        <f>'[1]per SKPD'!F12244</f>
        <v>17010000</v>
      </c>
      <c r="E60" s="66">
        <f>'[1]per SKPD'!G12244</f>
        <v>17010000</v>
      </c>
      <c r="F60" s="66">
        <f>'[1]per SKPD'!H12244</f>
        <v>17010000</v>
      </c>
      <c r="G60" s="66">
        <f>'[1]per SKPD'!I12244</f>
        <v>0</v>
      </c>
      <c r="H60" s="66">
        <f>'[1]per SKPD'!J12244</f>
        <v>0</v>
      </c>
      <c r="I60" s="66">
        <f>'[1]per SKPD'!K12244</f>
        <v>0</v>
      </c>
      <c r="J60" s="66">
        <f>'[1]per SKPD'!L12244</f>
        <v>0</v>
      </c>
      <c r="K60" s="66">
        <f>'[1]per SKPD'!M12244</f>
        <v>0</v>
      </c>
      <c r="L60" s="66">
        <f>'[1]per SKPD'!N12244</f>
        <v>0</v>
      </c>
      <c r="M60" s="66">
        <f>'[1]per SKPD'!O12244</f>
        <v>2500000</v>
      </c>
      <c r="N60" s="66">
        <f>'[1]per SKPD'!P12244</f>
        <v>0</v>
      </c>
      <c r="O60" s="66">
        <f>'[1]per SKPD'!Q12244</f>
        <v>19510000</v>
      </c>
      <c r="P60" s="66">
        <f>'[1]per SKPD'!R12244</f>
        <v>0</v>
      </c>
      <c r="Q60" s="66">
        <f>'[1]per SKPD'!S12244</f>
        <v>0</v>
      </c>
      <c r="R60" s="66">
        <f>'[1]per SKPD'!T12244</f>
        <v>0</v>
      </c>
      <c r="S60" s="66">
        <f>'[1]per SKPD'!U12244</f>
        <v>3470000</v>
      </c>
      <c r="T60" s="66">
        <f>'[1]per SKPD'!V12244</f>
        <v>0</v>
      </c>
      <c r="U60" s="66">
        <f>'[1]per SKPD'!W12244</f>
        <v>0</v>
      </c>
      <c r="V60" s="66">
        <f>'[1]per SKPD'!X12244</f>
        <v>3470000</v>
      </c>
      <c r="W60" s="67">
        <f t="shared" si="0"/>
        <v>60861000</v>
      </c>
      <c r="X60" s="67"/>
      <c r="Y60" s="8"/>
      <c r="Z60" s="9">
        <f t="shared" si="1"/>
        <v>60861000</v>
      </c>
      <c r="AA60" s="9">
        <f t="shared" si="2"/>
        <v>0</v>
      </c>
      <c r="AB60" s="9">
        <f t="shared" si="3"/>
        <v>44821000</v>
      </c>
      <c r="AC60" s="10">
        <f t="shared" si="4"/>
        <v>16040000</v>
      </c>
      <c r="AD60" s="10">
        <f t="shared" si="5"/>
        <v>16040000</v>
      </c>
      <c r="AE60" s="10">
        <f t="shared" si="6"/>
        <v>0</v>
      </c>
    </row>
    <row r="61" spans="1:31">
      <c r="A61" s="64">
        <v>51</v>
      </c>
      <c r="B61" s="65" t="s">
        <v>85</v>
      </c>
      <c r="C61" s="66">
        <f>'[1]per SKPD'!E12303</f>
        <v>72521000</v>
      </c>
      <c r="D61" s="66">
        <f>'[1]per SKPD'!F12303</f>
        <v>21250000</v>
      </c>
      <c r="E61" s="66">
        <f>'[1]per SKPD'!G12303</f>
        <v>21250000</v>
      </c>
      <c r="F61" s="66">
        <f>'[1]per SKPD'!H12303</f>
        <v>21250000</v>
      </c>
      <c r="G61" s="66">
        <f>'[1]per SKPD'!I12303</f>
        <v>0</v>
      </c>
      <c r="H61" s="66">
        <f>'[1]per SKPD'!J12303</f>
        <v>0</v>
      </c>
      <c r="I61" s="66">
        <f>'[1]per SKPD'!K12303</f>
        <v>0</v>
      </c>
      <c r="J61" s="66">
        <f>'[1]per SKPD'!L12303</f>
        <v>0</v>
      </c>
      <c r="K61" s="66">
        <f>'[1]per SKPD'!M12303</f>
        <v>0</v>
      </c>
      <c r="L61" s="66">
        <f>'[1]per SKPD'!N12303</f>
        <v>0</v>
      </c>
      <c r="M61" s="66">
        <f>'[1]per SKPD'!O12303</f>
        <v>2960000</v>
      </c>
      <c r="N61" s="66">
        <f>'[1]per SKPD'!P12303</f>
        <v>0</v>
      </c>
      <c r="O61" s="66">
        <f>'[1]per SKPD'!Q12303</f>
        <v>24210000</v>
      </c>
      <c r="P61" s="66">
        <f>'[1]per SKPD'!R12303</f>
        <v>0</v>
      </c>
      <c r="Q61" s="66">
        <f>'[1]per SKPD'!S12303</f>
        <v>0</v>
      </c>
      <c r="R61" s="66">
        <f>'[1]per SKPD'!T12303</f>
        <v>0</v>
      </c>
      <c r="S61" s="66">
        <f>'[1]per SKPD'!U12303</f>
        <v>7450000</v>
      </c>
      <c r="T61" s="66">
        <f>'[1]per SKPD'!V12303</f>
        <v>0</v>
      </c>
      <c r="U61" s="66">
        <f>'[1]per SKPD'!W12303</f>
        <v>0</v>
      </c>
      <c r="V61" s="66">
        <f>'[1]per SKPD'!X12303</f>
        <v>7450000</v>
      </c>
      <c r="W61" s="67">
        <f t="shared" si="0"/>
        <v>89281000</v>
      </c>
      <c r="X61" s="67"/>
      <c r="Y61" s="8"/>
      <c r="Z61" s="9">
        <f t="shared" si="1"/>
        <v>89281000</v>
      </c>
      <c r="AA61" s="9">
        <f t="shared" si="2"/>
        <v>0</v>
      </c>
      <c r="AB61" s="9">
        <f t="shared" si="3"/>
        <v>72521000</v>
      </c>
      <c r="AC61" s="10">
        <f t="shared" si="4"/>
        <v>16760000</v>
      </c>
      <c r="AD61" s="10">
        <f t="shared" si="5"/>
        <v>16760000</v>
      </c>
      <c r="AE61" s="10">
        <f t="shared" si="6"/>
        <v>0</v>
      </c>
    </row>
    <row r="62" spans="1:31">
      <c r="A62" s="64">
        <v>52</v>
      </c>
      <c r="B62" s="65" t="s">
        <v>86</v>
      </c>
      <c r="C62" s="66">
        <f>'[1]per SKPD'!E12379</f>
        <v>50383000</v>
      </c>
      <c r="D62" s="66">
        <f>'[1]per SKPD'!F12379</f>
        <v>17500000</v>
      </c>
      <c r="E62" s="66">
        <f>'[1]per SKPD'!G12379</f>
        <v>17500000</v>
      </c>
      <c r="F62" s="66">
        <f>'[1]per SKPD'!H12379</f>
        <v>17500000</v>
      </c>
      <c r="G62" s="66">
        <f>'[1]per SKPD'!I12379</f>
        <v>0</v>
      </c>
      <c r="H62" s="66">
        <f>'[1]per SKPD'!J12379</f>
        <v>0</v>
      </c>
      <c r="I62" s="66">
        <f>'[1]per SKPD'!K12379</f>
        <v>0</v>
      </c>
      <c r="J62" s="66">
        <f>'[1]per SKPD'!L12379</f>
        <v>0</v>
      </c>
      <c r="K62" s="66">
        <f>'[1]per SKPD'!M12379</f>
        <v>0</v>
      </c>
      <c r="L62" s="66">
        <f>'[1]per SKPD'!N12379</f>
        <v>0</v>
      </c>
      <c r="M62" s="66">
        <f>'[1]per SKPD'!O12379</f>
        <v>0</v>
      </c>
      <c r="N62" s="66">
        <f>'[1]per SKPD'!P12379</f>
        <v>0</v>
      </c>
      <c r="O62" s="66">
        <f>'[1]per SKPD'!Q12379</f>
        <v>17500000</v>
      </c>
      <c r="P62" s="66">
        <f>'[1]per SKPD'!R12379</f>
        <v>0</v>
      </c>
      <c r="Q62" s="66">
        <f>'[1]per SKPD'!S12379</f>
        <v>0</v>
      </c>
      <c r="R62" s="66">
        <f>'[1]per SKPD'!T12379</f>
        <v>0</v>
      </c>
      <c r="S62" s="66">
        <f>'[1]per SKPD'!U12379</f>
        <v>3410000</v>
      </c>
      <c r="T62" s="66">
        <f>'[1]per SKPD'!V12379</f>
        <v>0</v>
      </c>
      <c r="U62" s="66">
        <f>'[1]per SKPD'!W12379</f>
        <v>0</v>
      </c>
      <c r="V62" s="66">
        <f>'[1]per SKPD'!X12379</f>
        <v>3410000</v>
      </c>
      <c r="W62" s="67">
        <f t="shared" si="0"/>
        <v>64473000</v>
      </c>
      <c r="X62" s="67"/>
      <c r="Y62" s="8"/>
      <c r="Z62" s="9">
        <f t="shared" si="1"/>
        <v>64473000</v>
      </c>
      <c r="AA62" s="9">
        <f t="shared" si="2"/>
        <v>0</v>
      </c>
      <c r="AB62" s="9">
        <f t="shared" si="3"/>
        <v>50383000</v>
      </c>
      <c r="AC62" s="10">
        <f t="shared" si="4"/>
        <v>14090000</v>
      </c>
      <c r="AD62" s="10">
        <f t="shared" si="5"/>
        <v>14090000</v>
      </c>
      <c r="AE62" s="10">
        <f t="shared" si="6"/>
        <v>0</v>
      </c>
    </row>
    <row r="63" spans="1:31">
      <c r="A63" s="64">
        <v>53</v>
      </c>
      <c r="B63" s="65" t="s">
        <v>87</v>
      </c>
      <c r="C63" s="66">
        <f>'[1]per SKPD'!E12449</f>
        <v>44086000</v>
      </c>
      <c r="D63" s="66">
        <f>'[1]per SKPD'!F12449</f>
        <v>18500000</v>
      </c>
      <c r="E63" s="66">
        <f>'[1]per SKPD'!G12449</f>
        <v>18500000</v>
      </c>
      <c r="F63" s="66">
        <f>'[1]per SKPD'!H12449</f>
        <v>18500000</v>
      </c>
      <c r="G63" s="66">
        <f>'[1]per SKPD'!I12449</f>
        <v>0</v>
      </c>
      <c r="H63" s="66">
        <f>'[1]per SKPD'!J12449</f>
        <v>0</v>
      </c>
      <c r="I63" s="66">
        <f>'[1]per SKPD'!K12449</f>
        <v>0</v>
      </c>
      <c r="J63" s="66">
        <f>'[1]per SKPD'!L12449</f>
        <v>0</v>
      </c>
      <c r="K63" s="66">
        <f>'[1]per SKPD'!M12449</f>
        <v>0</v>
      </c>
      <c r="L63" s="66">
        <f>'[1]per SKPD'!N12449</f>
        <v>0</v>
      </c>
      <c r="M63" s="66">
        <f>'[1]per SKPD'!O12449</f>
        <v>0</v>
      </c>
      <c r="N63" s="66">
        <f>'[1]per SKPD'!P12449</f>
        <v>0</v>
      </c>
      <c r="O63" s="66">
        <f>'[1]per SKPD'!Q12449</f>
        <v>18500000</v>
      </c>
      <c r="P63" s="66">
        <f>'[1]per SKPD'!R12449</f>
        <v>0</v>
      </c>
      <c r="Q63" s="66">
        <f>'[1]per SKPD'!S12449</f>
        <v>0</v>
      </c>
      <c r="R63" s="66">
        <f>'[1]per SKPD'!T12449</f>
        <v>0</v>
      </c>
      <c r="S63" s="66">
        <f>'[1]per SKPD'!U12449</f>
        <v>6625000</v>
      </c>
      <c r="T63" s="66">
        <f>'[1]per SKPD'!V12449</f>
        <v>0</v>
      </c>
      <c r="U63" s="66">
        <f>'[1]per SKPD'!W12449</f>
        <v>0</v>
      </c>
      <c r="V63" s="66">
        <f>'[1]per SKPD'!X12449</f>
        <v>6625000</v>
      </c>
      <c r="W63" s="67">
        <f t="shared" si="0"/>
        <v>55961000</v>
      </c>
      <c r="X63" s="67"/>
      <c r="Y63" s="8"/>
      <c r="Z63" s="9">
        <f t="shared" si="1"/>
        <v>55961000</v>
      </c>
      <c r="AA63" s="9">
        <f t="shared" si="2"/>
        <v>0</v>
      </c>
      <c r="AB63" s="9">
        <f t="shared" si="3"/>
        <v>44086000</v>
      </c>
      <c r="AC63" s="10">
        <f t="shared" si="4"/>
        <v>11875000</v>
      </c>
      <c r="AD63" s="10">
        <f t="shared" si="5"/>
        <v>11875000</v>
      </c>
      <c r="AE63" s="10">
        <f t="shared" si="6"/>
        <v>0</v>
      </c>
    </row>
    <row r="64" spans="1:31">
      <c r="A64" s="64">
        <v>54</v>
      </c>
      <c r="B64" s="65" t="s">
        <v>88</v>
      </c>
      <c r="C64" s="66">
        <f>'[1]per SKPD'!E12505</f>
        <v>58814900</v>
      </c>
      <c r="D64" s="66">
        <f>'[1]per SKPD'!F12505</f>
        <v>13445000</v>
      </c>
      <c r="E64" s="66">
        <f>'[1]per SKPD'!G12505</f>
        <v>13445000</v>
      </c>
      <c r="F64" s="66">
        <f>'[1]per SKPD'!H12505</f>
        <v>13445000</v>
      </c>
      <c r="G64" s="66">
        <f>'[1]per SKPD'!I12505</f>
        <v>0</v>
      </c>
      <c r="H64" s="66">
        <f>'[1]per SKPD'!J12505</f>
        <v>0</v>
      </c>
      <c r="I64" s="66">
        <f>'[1]per SKPD'!K12505</f>
        <v>0</v>
      </c>
      <c r="J64" s="66">
        <f>'[1]per SKPD'!L12505</f>
        <v>0</v>
      </c>
      <c r="K64" s="66">
        <f>'[1]per SKPD'!M12505</f>
        <v>0</v>
      </c>
      <c r="L64" s="66">
        <f>'[1]per SKPD'!N12505</f>
        <v>0</v>
      </c>
      <c r="M64" s="66">
        <f>'[1]per SKPD'!O12505</f>
        <v>800000</v>
      </c>
      <c r="N64" s="66">
        <f>'[1]per SKPD'!P12505</f>
        <v>0</v>
      </c>
      <c r="O64" s="66">
        <f>'[1]per SKPD'!Q12505</f>
        <v>14245000</v>
      </c>
      <c r="P64" s="66">
        <f>'[1]per SKPD'!R12505</f>
        <v>0</v>
      </c>
      <c r="Q64" s="66">
        <f>'[1]per SKPD'!S12505</f>
        <v>0</v>
      </c>
      <c r="R64" s="66">
        <f>'[1]per SKPD'!T12505</f>
        <v>0</v>
      </c>
      <c r="S64" s="66">
        <f>'[1]per SKPD'!U12505</f>
        <v>12688900</v>
      </c>
      <c r="T64" s="66">
        <f>'[1]per SKPD'!V12505</f>
        <v>0</v>
      </c>
      <c r="U64" s="66">
        <f>'[1]per SKPD'!W12505</f>
        <v>0</v>
      </c>
      <c r="V64" s="66">
        <f>'[1]per SKPD'!X12505</f>
        <v>12688900</v>
      </c>
      <c r="W64" s="67">
        <f t="shared" si="0"/>
        <v>60371000</v>
      </c>
      <c r="X64" s="67"/>
      <c r="Y64" s="8"/>
      <c r="Z64" s="9">
        <f t="shared" si="1"/>
        <v>60371000</v>
      </c>
      <c r="AA64" s="9">
        <f t="shared" si="2"/>
        <v>0</v>
      </c>
      <c r="AB64" s="9">
        <f t="shared" si="3"/>
        <v>58814900</v>
      </c>
      <c r="AC64" s="10">
        <f t="shared" si="4"/>
        <v>1556100</v>
      </c>
      <c r="AD64" s="10">
        <f t="shared" si="5"/>
        <v>1556100</v>
      </c>
      <c r="AE64" s="10">
        <f t="shared" si="6"/>
        <v>0</v>
      </c>
    </row>
    <row r="65" spans="1:31">
      <c r="A65" s="64">
        <v>55</v>
      </c>
      <c r="B65" s="65" t="s">
        <v>89</v>
      </c>
      <c r="C65" s="66">
        <f>'[1]per SKPD'!E12595</f>
        <v>39189000</v>
      </c>
      <c r="D65" s="66">
        <f>'[1]per SKPD'!F12595</f>
        <v>17000000</v>
      </c>
      <c r="E65" s="66">
        <f>'[1]per SKPD'!G12595</f>
        <v>17000000</v>
      </c>
      <c r="F65" s="66">
        <f>'[1]per SKPD'!H12595</f>
        <v>17000000</v>
      </c>
      <c r="G65" s="66">
        <f>'[1]per SKPD'!I12595</f>
        <v>0</v>
      </c>
      <c r="H65" s="66">
        <f>'[1]per SKPD'!J12595</f>
        <v>0</v>
      </c>
      <c r="I65" s="66">
        <f>'[1]per SKPD'!K12595</f>
        <v>0</v>
      </c>
      <c r="J65" s="66">
        <f>'[1]per SKPD'!L12595</f>
        <v>0</v>
      </c>
      <c r="K65" s="66">
        <f>'[1]per SKPD'!M12595</f>
        <v>9026000</v>
      </c>
      <c r="L65" s="66">
        <f>'[1]per SKPD'!N12595</f>
        <v>0</v>
      </c>
      <c r="M65" s="66">
        <f>'[1]per SKPD'!O12595</f>
        <v>0</v>
      </c>
      <c r="N65" s="66">
        <f>'[1]per SKPD'!P12595</f>
        <v>0</v>
      </c>
      <c r="O65" s="66">
        <f>'[1]per SKPD'!Q12595</f>
        <v>26026000</v>
      </c>
      <c r="P65" s="66">
        <f>'[1]per SKPD'!R12595</f>
        <v>0</v>
      </c>
      <c r="Q65" s="66">
        <f>'[1]per SKPD'!S12595</f>
        <v>0</v>
      </c>
      <c r="R65" s="66">
        <f>'[1]per SKPD'!T12595</f>
        <v>0</v>
      </c>
      <c r="S65" s="66">
        <f>'[1]per SKPD'!U12595</f>
        <v>184000</v>
      </c>
      <c r="T65" s="66">
        <f>'[1]per SKPD'!V12595</f>
        <v>0</v>
      </c>
      <c r="U65" s="66">
        <f>'[1]per SKPD'!W12595</f>
        <v>0</v>
      </c>
      <c r="V65" s="66">
        <f>'[1]per SKPD'!X12595</f>
        <v>184000</v>
      </c>
      <c r="W65" s="67">
        <f t="shared" si="0"/>
        <v>65031000</v>
      </c>
      <c r="X65" s="67"/>
      <c r="Y65" s="8"/>
      <c r="Z65" s="9">
        <f t="shared" si="1"/>
        <v>65031000</v>
      </c>
      <c r="AA65" s="9">
        <f t="shared" si="2"/>
        <v>0</v>
      </c>
      <c r="AB65" s="9">
        <f t="shared" si="3"/>
        <v>39189000</v>
      </c>
      <c r="AC65" s="10">
        <f t="shared" si="4"/>
        <v>25842000</v>
      </c>
      <c r="AD65" s="10">
        <f t="shared" si="5"/>
        <v>25842000</v>
      </c>
      <c r="AE65" s="10">
        <f t="shared" si="6"/>
        <v>0</v>
      </c>
    </row>
    <row r="66" spans="1:31">
      <c r="A66" s="64">
        <v>56</v>
      </c>
      <c r="B66" s="65" t="s">
        <v>90</v>
      </c>
      <c r="C66" s="66">
        <f>'[1]per SKPD'!E12647</f>
        <v>51651000</v>
      </c>
      <c r="D66" s="66">
        <f>'[1]per SKPD'!F12647</f>
        <v>19500000</v>
      </c>
      <c r="E66" s="66">
        <f>'[1]per SKPD'!G12647</f>
        <v>19500000</v>
      </c>
      <c r="F66" s="66">
        <f>'[1]per SKPD'!H12647</f>
        <v>19500000</v>
      </c>
      <c r="G66" s="66">
        <f>'[1]per SKPD'!I12647</f>
        <v>0</v>
      </c>
      <c r="H66" s="66">
        <f>'[1]per SKPD'!J12647</f>
        <v>0</v>
      </c>
      <c r="I66" s="66">
        <f>'[1]per SKPD'!K12647</f>
        <v>0</v>
      </c>
      <c r="J66" s="66">
        <f>'[1]per SKPD'!L12647</f>
        <v>0</v>
      </c>
      <c r="K66" s="66">
        <f>'[1]per SKPD'!M12647</f>
        <v>0</v>
      </c>
      <c r="L66" s="66">
        <f>'[1]per SKPD'!N12647</f>
        <v>0</v>
      </c>
      <c r="M66" s="66">
        <f>'[1]per SKPD'!O12647</f>
        <v>0</v>
      </c>
      <c r="N66" s="66">
        <f>'[1]per SKPD'!P12647</f>
        <v>0</v>
      </c>
      <c r="O66" s="66">
        <f>'[1]per SKPD'!Q12647</f>
        <v>19500000</v>
      </c>
      <c r="P66" s="66">
        <f>'[1]per SKPD'!R12647</f>
        <v>0</v>
      </c>
      <c r="Q66" s="66">
        <f>'[1]per SKPD'!S12647</f>
        <v>0</v>
      </c>
      <c r="R66" s="66">
        <f>'[1]per SKPD'!T12647</f>
        <v>0</v>
      </c>
      <c r="S66" s="66">
        <f>'[1]per SKPD'!U12647</f>
        <v>5075000</v>
      </c>
      <c r="T66" s="66">
        <f>'[1]per SKPD'!V12647</f>
        <v>0</v>
      </c>
      <c r="U66" s="66">
        <f>'[1]per SKPD'!W12647</f>
        <v>0</v>
      </c>
      <c r="V66" s="66">
        <f>'[1]per SKPD'!X12647</f>
        <v>5075000</v>
      </c>
      <c r="W66" s="67">
        <f t="shared" si="0"/>
        <v>66076000</v>
      </c>
      <c r="X66" s="67"/>
      <c r="Y66" s="8"/>
      <c r="Z66" s="9">
        <f t="shared" si="1"/>
        <v>66076000</v>
      </c>
      <c r="AA66" s="9">
        <f t="shared" si="2"/>
        <v>0</v>
      </c>
      <c r="AB66" s="9">
        <f t="shared" si="3"/>
        <v>51651000</v>
      </c>
      <c r="AC66" s="10">
        <f t="shared" si="4"/>
        <v>14425000</v>
      </c>
      <c r="AD66" s="10">
        <f t="shared" si="5"/>
        <v>14425000</v>
      </c>
      <c r="AE66" s="10">
        <f t="shared" si="6"/>
        <v>0</v>
      </c>
    </row>
    <row r="67" spans="1:31">
      <c r="A67" s="64">
        <v>57</v>
      </c>
      <c r="B67" s="65" t="s">
        <v>91</v>
      </c>
      <c r="C67" s="66">
        <f>'[1]per SKPD'!E12728</f>
        <v>60757500</v>
      </c>
      <c r="D67" s="66">
        <f>'[1]per SKPD'!F12728</f>
        <v>17000000</v>
      </c>
      <c r="E67" s="66">
        <f>'[1]per SKPD'!G12728</f>
        <v>17000000</v>
      </c>
      <c r="F67" s="66">
        <f>'[1]per SKPD'!H12728</f>
        <v>17000000</v>
      </c>
      <c r="G67" s="66">
        <f>'[1]per SKPD'!I12728</f>
        <v>0</v>
      </c>
      <c r="H67" s="66">
        <f>'[1]per SKPD'!J12728</f>
        <v>0</v>
      </c>
      <c r="I67" s="66">
        <f>'[1]per SKPD'!K12728</f>
        <v>0</v>
      </c>
      <c r="J67" s="66">
        <f>'[1]per SKPD'!L12728</f>
        <v>0</v>
      </c>
      <c r="K67" s="66">
        <f>'[1]per SKPD'!M12728</f>
        <v>0</v>
      </c>
      <c r="L67" s="66">
        <f>'[1]per SKPD'!N12728</f>
        <v>0</v>
      </c>
      <c r="M67" s="66">
        <f>'[1]per SKPD'!O12728</f>
        <v>3000000</v>
      </c>
      <c r="N67" s="66">
        <f>'[1]per SKPD'!P12728</f>
        <v>0</v>
      </c>
      <c r="O67" s="66">
        <f>'[1]per SKPD'!Q12728</f>
        <v>20000000</v>
      </c>
      <c r="P67" s="66">
        <f>'[1]per SKPD'!R12728</f>
        <v>0</v>
      </c>
      <c r="Q67" s="66">
        <f>'[1]per SKPD'!S12728</f>
        <v>0</v>
      </c>
      <c r="R67" s="66">
        <f>'[1]per SKPD'!T12728</f>
        <v>0</v>
      </c>
      <c r="S67" s="66">
        <f>'[1]per SKPD'!U12728</f>
        <v>13061500</v>
      </c>
      <c r="T67" s="66">
        <f>'[1]per SKPD'!V12728</f>
        <v>0</v>
      </c>
      <c r="U67" s="66">
        <f>'[1]per SKPD'!W12728</f>
        <v>0</v>
      </c>
      <c r="V67" s="66">
        <f>'[1]per SKPD'!X12728</f>
        <v>13061500</v>
      </c>
      <c r="W67" s="67">
        <f t="shared" si="0"/>
        <v>67696000</v>
      </c>
      <c r="X67" s="67"/>
      <c r="Y67" s="8"/>
      <c r="Z67" s="9">
        <f t="shared" si="1"/>
        <v>67696000</v>
      </c>
      <c r="AA67" s="9">
        <f t="shared" si="2"/>
        <v>0</v>
      </c>
      <c r="AB67" s="9">
        <f t="shared" si="3"/>
        <v>60757500</v>
      </c>
      <c r="AC67" s="10">
        <f t="shared" si="4"/>
        <v>6938500</v>
      </c>
      <c r="AD67" s="10">
        <f t="shared" si="5"/>
        <v>6938500</v>
      </c>
      <c r="AE67" s="10">
        <f t="shared" si="6"/>
        <v>0</v>
      </c>
    </row>
    <row r="68" spans="1:31">
      <c r="A68" s="64">
        <v>58</v>
      </c>
      <c r="B68" s="65" t="s">
        <v>92</v>
      </c>
      <c r="C68" s="66">
        <f>'[1]per SKPD'!E12837</f>
        <v>88929000</v>
      </c>
      <c r="D68" s="66">
        <f>'[1]per SKPD'!F12837</f>
        <v>28200000</v>
      </c>
      <c r="E68" s="66">
        <f>'[1]per SKPD'!G12837</f>
        <v>27775000</v>
      </c>
      <c r="F68" s="66">
        <f>'[1]per SKPD'!H12837</f>
        <v>27775000</v>
      </c>
      <c r="G68" s="66">
        <f>'[1]per SKPD'!I12837</f>
        <v>0</v>
      </c>
      <c r="H68" s="66">
        <f>'[1]per SKPD'!J12837</f>
        <v>0</v>
      </c>
      <c r="I68" s="66">
        <f>'[1]per SKPD'!K12837</f>
        <v>0</v>
      </c>
      <c r="J68" s="66">
        <f>'[1]per SKPD'!L12837</f>
        <v>0</v>
      </c>
      <c r="K68" s="66">
        <f>'[1]per SKPD'!M12837</f>
        <v>0</v>
      </c>
      <c r="L68" s="66">
        <f>'[1]per SKPD'!N12837</f>
        <v>0</v>
      </c>
      <c r="M68" s="66">
        <f>'[1]per SKPD'!O12837</f>
        <v>0</v>
      </c>
      <c r="N68" s="66">
        <f>'[1]per SKPD'!P12837</f>
        <v>0</v>
      </c>
      <c r="O68" s="66">
        <f>'[1]per SKPD'!Q12837</f>
        <v>27775000</v>
      </c>
      <c r="P68" s="66">
        <f>'[1]per SKPD'!R12837</f>
        <v>0</v>
      </c>
      <c r="Q68" s="66">
        <f>'[1]per SKPD'!S12837</f>
        <v>0</v>
      </c>
      <c r="R68" s="66">
        <f>'[1]per SKPD'!T12837</f>
        <v>0</v>
      </c>
      <c r="S68" s="66">
        <f>'[1]per SKPD'!U12837</f>
        <v>5075000</v>
      </c>
      <c r="T68" s="66">
        <f>'[1]per SKPD'!V12837</f>
        <v>0</v>
      </c>
      <c r="U68" s="66">
        <f>'[1]per SKPD'!W12837</f>
        <v>0</v>
      </c>
      <c r="V68" s="66">
        <f>'[1]per SKPD'!X12837</f>
        <v>5075000</v>
      </c>
      <c r="W68" s="67">
        <f t="shared" si="0"/>
        <v>111629000</v>
      </c>
      <c r="X68" s="67"/>
      <c r="Y68" s="8"/>
      <c r="Z68" s="9">
        <f t="shared" si="1"/>
        <v>111629000</v>
      </c>
      <c r="AA68" s="9">
        <f t="shared" si="2"/>
        <v>0</v>
      </c>
      <c r="AB68" s="9">
        <f t="shared" si="3"/>
        <v>88929000</v>
      </c>
      <c r="AC68" s="10">
        <f t="shared" si="4"/>
        <v>22700000</v>
      </c>
      <c r="AD68" s="10">
        <f t="shared" si="5"/>
        <v>22700000</v>
      </c>
      <c r="AE68" s="10">
        <f t="shared" si="6"/>
        <v>0</v>
      </c>
    </row>
    <row r="69" spans="1:31">
      <c r="A69" s="64">
        <v>59</v>
      </c>
      <c r="B69" s="65" t="s">
        <v>93</v>
      </c>
      <c r="C69" s="66">
        <f>'[1]per SKPD'!E12926</f>
        <v>75271000</v>
      </c>
      <c r="D69" s="66">
        <f>'[1]per SKPD'!F12926</f>
        <v>17460000</v>
      </c>
      <c r="E69" s="66">
        <f>'[1]per SKPD'!G12926</f>
        <v>17460000</v>
      </c>
      <c r="F69" s="66">
        <f>'[1]per SKPD'!H12926</f>
        <v>17460000</v>
      </c>
      <c r="G69" s="66">
        <f>'[1]per SKPD'!I12926</f>
        <v>0</v>
      </c>
      <c r="H69" s="66">
        <f>'[1]per SKPD'!J12926</f>
        <v>0</v>
      </c>
      <c r="I69" s="66">
        <f>'[1]per SKPD'!K12926</f>
        <v>0</v>
      </c>
      <c r="J69" s="66">
        <f>'[1]per SKPD'!L12926</f>
        <v>0</v>
      </c>
      <c r="K69" s="66">
        <f>'[1]per SKPD'!M12926</f>
        <v>0</v>
      </c>
      <c r="L69" s="66">
        <f>'[1]per SKPD'!N12926</f>
        <v>0</v>
      </c>
      <c r="M69" s="66">
        <f>'[1]per SKPD'!O12926</f>
        <v>3450000</v>
      </c>
      <c r="N69" s="66">
        <f>'[1]per SKPD'!P12926</f>
        <v>0</v>
      </c>
      <c r="O69" s="66">
        <f>'[1]per SKPD'!Q12926</f>
        <v>20910000</v>
      </c>
      <c r="P69" s="66">
        <f>'[1]per SKPD'!R12926</f>
        <v>0</v>
      </c>
      <c r="Q69" s="66">
        <f>'[1]per SKPD'!S12926</f>
        <v>0</v>
      </c>
      <c r="R69" s="66">
        <f>'[1]per SKPD'!T12926</f>
        <v>0</v>
      </c>
      <c r="S69" s="66">
        <f>'[1]per SKPD'!U12926</f>
        <v>7886000</v>
      </c>
      <c r="T69" s="66">
        <f>'[1]per SKPD'!V12926</f>
        <v>0</v>
      </c>
      <c r="U69" s="66">
        <f>'[1]per SKPD'!W12926</f>
        <v>0</v>
      </c>
      <c r="V69" s="66">
        <f>'[1]per SKPD'!X12926</f>
        <v>7886000</v>
      </c>
      <c r="W69" s="67">
        <f t="shared" si="0"/>
        <v>88295000</v>
      </c>
      <c r="X69" s="67"/>
      <c r="Y69" s="8"/>
      <c r="Z69" s="9">
        <f t="shared" si="1"/>
        <v>88295000</v>
      </c>
      <c r="AA69" s="9">
        <f t="shared" si="2"/>
        <v>0</v>
      </c>
      <c r="AB69" s="9">
        <f t="shared" si="3"/>
        <v>75271000</v>
      </c>
      <c r="AC69" s="10">
        <f t="shared" si="4"/>
        <v>13024000</v>
      </c>
      <c r="AD69" s="10">
        <f t="shared" si="5"/>
        <v>13024000</v>
      </c>
      <c r="AE69" s="10">
        <f t="shared" si="6"/>
        <v>0</v>
      </c>
    </row>
    <row r="70" spans="1:31">
      <c r="A70" s="64">
        <v>60</v>
      </c>
      <c r="B70" s="65" t="s">
        <v>94</v>
      </c>
      <c r="C70" s="66">
        <f>'[1]per SKPD'!E12991</f>
        <v>55910000</v>
      </c>
      <c r="D70" s="66">
        <f>'[1]per SKPD'!F12991</f>
        <v>21000000</v>
      </c>
      <c r="E70" s="66">
        <f>'[1]per SKPD'!G12991</f>
        <v>21000000</v>
      </c>
      <c r="F70" s="66">
        <f>'[1]per SKPD'!H12991</f>
        <v>21000000</v>
      </c>
      <c r="G70" s="66">
        <f>'[1]per SKPD'!I12991</f>
        <v>0</v>
      </c>
      <c r="H70" s="66">
        <f>'[1]per SKPD'!J12991</f>
        <v>0</v>
      </c>
      <c r="I70" s="66">
        <f>'[1]per SKPD'!K12991</f>
        <v>0</v>
      </c>
      <c r="J70" s="66">
        <f>'[1]per SKPD'!L12991</f>
        <v>0</v>
      </c>
      <c r="K70" s="66">
        <f>'[1]per SKPD'!M12991</f>
        <v>0</v>
      </c>
      <c r="L70" s="66">
        <f>'[1]per SKPD'!N12991</f>
        <v>0</v>
      </c>
      <c r="M70" s="66">
        <f>'[1]per SKPD'!O12991</f>
        <v>0</v>
      </c>
      <c r="N70" s="66">
        <f>'[1]per SKPD'!P12991</f>
        <v>0</v>
      </c>
      <c r="O70" s="66">
        <f>'[1]per SKPD'!Q12991</f>
        <v>21000000</v>
      </c>
      <c r="P70" s="66">
        <f>'[1]per SKPD'!R12991</f>
        <v>0</v>
      </c>
      <c r="Q70" s="66">
        <f>'[1]per SKPD'!S12991</f>
        <v>0</v>
      </c>
      <c r="R70" s="66">
        <f>'[1]per SKPD'!T12991</f>
        <v>0</v>
      </c>
      <c r="S70" s="66">
        <f>'[1]per SKPD'!U12991</f>
        <v>4700000</v>
      </c>
      <c r="T70" s="66">
        <f>'[1]per SKPD'!V12991</f>
        <v>0</v>
      </c>
      <c r="U70" s="66">
        <f>'[1]per SKPD'!W12991</f>
        <v>0</v>
      </c>
      <c r="V70" s="66">
        <f>'[1]per SKPD'!X12991</f>
        <v>4700000</v>
      </c>
      <c r="W70" s="67">
        <f t="shared" si="0"/>
        <v>72210000</v>
      </c>
      <c r="X70" s="67"/>
      <c r="Y70" s="8"/>
      <c r="Z70" s="9">
        <f t="shared" si="1"/>
        <v>72210000</v>
      </c>
      <c r="AA70" s="9">
        <f t="shared" si="2"/>
        <v>0</v>
      </c>
      <c r="AB70" s="9">
        <f t="shared" si="3"/>
        <v>55910000</v>
      </c>
      <c r="AC70" s="10">
        <f t="shared" si="4"/>
        <v>16300000</v>
      </c>
      <c r="AD70" s="10">
        <f t="shared" si="5"/>
        <v>16300000</v>
      </c>
      <c r="AE70" s="10">
        <f t="shared" si="6"/>
        <v>0</v>
      </c>
    </row>
    <row r="71" spans="1:31">
      <c r="A71" s="64">
        <v>61</v>
      </c>
      <c r="B71" s="65" t="s">
        <v>95</v>
      </c>
      <c r="C71" s="66">
        <f>'[1]per SKPD'!E13058</f>
        <v>49510000</v>
      </c>
      <c r="D71" s="66">
        <f>'[1]per SKPD'!F13058</f>
        <v>19000000</v>
      </c>
      <c r="E71" s="66">
        <f>'[1]per SKPD'!G13058</f>
        <v>19000000</v>
      </c>
      <c r="F71" s="66">
        <f>'[1]per SKPD'!H13058</f>
        <v>19000000</v>
      </c>
      <c r="G71" s="66">
        <f>'[1]per SKPD'!I13058</f>
        <v>0</v>
      </c>
      <c r="H71" s="66">
        <f>'[1]per SKPD'!J13058</f>
        <v>0</v>
      </c>
      <c r="I71" s="66">
        <f>'[1]per SKPD'!K13058</f>
        <v>0</v>
      </c>
      <c r="J71" s="66">
        <f>'[1]per SKPD'!L13058</f>
        <v>0</v>
      </c>
      <c r="K71" s="66">
        <f>'[1]per SKPD'!M13058</f>
        <v>0</v>
      </c>
      <c r="L71" s="66">
        <f>'[1]per SKPD'!N13058</f>
        <v>0</v>
      </c>
      <c r="M71" s="66">
        <f>'[1]per SKPD'!O13058</f>
        <v>1200000</v>
      </c>
      <c r="N71" s="66">
        <f>'[1]per SKPD'!P13058</f>
        <v>0</v>
      </c>
      <c r="O71" s="66">
        <f>'[1]per SKPD'!Q13058</f>
        <v>20200000</v>
      </c>
      <c r="P71" s="66">
        <f>'[1]per SKPD'!R13058</f>
        <v>0</v>
      </c>
      <c r="Q71" s="66">
        <f>'[1]per SKPD'!S13058</f>
        <v>0</v>
      </c>
      <c r="R71" s="66">
        <f>'[1]per SKPD'!T13058</f>
        <v>0</v>
      </c>
      <c r="S71" s="66">
        <f>'[1]per SKPD'!U13058</f>
        <v>3475000</v>
      </c>
      <c r="T71" s="66">
        <f>'[1]per SKPD'!V13058</f>
        <v>0</v>
      </c>
      <c r="U71" s="66">
        <f>'[1]per SKPD'!W13058</f>
        <v>0</v>
      </c>
      <c r="V71" s="66">
        <f>'[1]per SKPD'!X13058</f>
        <v>3475000</v>
      </c>
      <c r="W71" s="67">
        <f t="shared" si="0"/>
        <v>66235000</v>
      </c>
      <c r="X71" s="67"/>
      <c r="Y71" s="8"/>
      <c r="Z71" s="9">
        <f t="shared" si="1"/>
        <v>66235000</v>
      </c>
      <c r="AA71" s="9">
        <f t="shared" si="2"/>
        <v>0</v>
      </c>
      <c r="AB71" s="9">
        <f t="shared" si="3"/>
        <v>49510000</v>
      </c>
      <c r="AC71" s="10">
        <f t="shared" si="4"/>
        <v>16725000</v>
      </c>
      <c r="AD71" s="10">
        <f t="shared" si="5"/>
        <v>16725000</v>
      </c>
      <c r="AE71" s="10">
        <f t="shared" si="6"/>
        <v>0</v>
      </c>
    </row>
    <row r="72" spans="1:31">
      <c r="A72" s="64">
        <v>62</v>
      </c>
      <c r="B72" s="65" t="s">
        <v>96</v>
      </c>
      <c r="C72" s="66">
        <f>'[1]per SKPD'!E13187</f>
        <v>58383000</v>
      </c>
      <c r="D72" s="66">
        <f>'[1]per SKPD'!F13187</f>
        <v>17000000</v>
      </c>
      <c r="E72" s="66">
        <f>'[1]per SKPD'!G13187</f>
        <v>16850000</v>
      </c>
      <c r="F72" s="66">
        <f>'[1]per SKPD'!H13187</f>
        <v>16850000</v>
      </c>
      <c r="G72" s="66">
        <f>'[1]per SKPD'!I13187</f>
        <v>0</v>
      </c>
      <c r="H72" s="66">
        <f>'[1]per SKPD'!J13187</f>
        <v>0</v>
      </c>
      <c r="I72" s="66">
        <f>'[1]per SKPD'!K13187</f>
        <v>0</v>
      </c>
      <c r="J72" s="66">
        <f>'[1]per SKPD'!L13187</f>
        <v>2110000</v>
      </c>
      <c r="K72" s="66">
        <f>'[1]per SKPD'!M13187</f>
        <v>0</v>
      </c>
      <c r="L72" s="66">
        <f>'[1]per SKPD'!N13187</f>
        <v>0</v>
      </c>
      <c r="M72" s="66">
        <f>'[1]per SKPD'!O13187</f>
        <v>450000</v>
      </c>
      <c r="N72" s="66">
        <f>'[1]per SKPD'!P13187</f>
        <v>0</v>
      </c>
      <c r="O72" s="66">
        <f>'[1]per SKPD'!Q13187</f>
        <v>19410000</v>
      </c>
      <c r="P72" s="66">
        <f>'[1]per SKPD'!R13187</f>
        <v>0</v>
      </c>
      <c r="Q72" s="66">
        <f>'[1]per SKPD'!S13187</f>
        <v>0</v>
      </c>
      <c r="R72" s="66">
        <f>'[1]per SKPD'!T13187</f>
        <v>0</v>
      </c>
      <c r="S72" s="66">
        <f>'[1]per SKPD'!U13187</f>
        <v>10161000</v>
      </c>
      <c r="T72" s="66">
        <f>'[1]per SKPD'!V13187</f>
        <v>0</v>
      </c>
      <c r="U72" s="66">
        <f>'[1]per SKPD'!W13187</f>
        <v>0</v>
      </c>
      <c r="V72" s="66">
        <f>'[1]per SKPD'!X13187</f>
        <v>10161000</v>
      </c>
      <c r="W72" s="67">
        <f t="shared" si="0"/>
        <v>67632000</v>
      </c>
      <c r="X72" s="67"/>
      <c r="Y72" s="8"/>
      <c r="Z72" s="9">
        <f t="shared" si="1"/>
        <v>67632000</v>
      </c>
      <c r="AA72" s="9">
        <f t="shared" si="2"/>
        <v>0</v>
      </c>
      <c r="AB72" s="9">
        <f t="shared" si="3"/>
        <v>58383000</v>
      </c>
      <c r="AC72" s="10">
        <f t="shared" si="4"/>
        <v>9249000</v>
      </c>
      <c r="AD72" s="10">
        <f t="shared" si="5"/>
        <v>9249000</v>
      </c>
      <c r="AE72" s="10">
        <f t="shared" si="6"/>
        <v>0</v>
      </c>
    </row>
    <row r="73" spans="1:31">
      <c r="A73" s="64">
        <v>63</v>
      </c>
      <c r="B73" s="65" t="s">
        <v>97</v>
      </c>
      <c r="C73" s="66">
        <f>'[1]per SKPD'!E13318</f>
        <v>46265000</v>
      </c>
      <c r="D73" s="66">
        <f>'[1]per SKPD'!F13318</f>
        <v>17000000</v>
      </c>
      <c r="E73" s="66">
        <f>'[1]per SKPD'!G13318</f>
        <v>17000000</v>
      </c>
      <c r="F73" s="66">
        <f>'[1]per SKPD'!H13318</f>
        <v>17000000</v>
      </c>
      <c r="G73" s="66">
        <f>'[1]per SKPD'!I13318</f>
        <v>0</v>
      </c>
      <c r="H73" s="66">
        <f>'[1]per SKPD'!J13318</f>
        <v>0</v>
      </c>
      <c r="I73" s="66">
        <f>'[1]per SKPD'!K13318</f>
        <v>0</v>
      </c>
      <c r="J73" s="66">
        <f>'[1]per SKPD'!L13318</f>
        <v>0</v>
      </c>
      <c r="K73" s="66">
        <f>'[1]per SKPD'!M13318</f>
        <v>0</v>
      </c>
      <c r="L73" s="66">
        <f>'[1]per SKPD'!N13318</f>
        <v>0</v>
      </c>
      <c r="M73" s="66">
        <f>'[1]per SKPD'!O13318</f>
        <v>0</v>
      </c>
      <c r="N73" s="66">
        <f>'[1]per SKPD'!P13318</f>
        <v>0</v>
      </c>
      <c r="O73" s="66">
        <f>'[1]per SKPD'!Q13318</f>
        <v>17000000</v>
      </c>
      <c r="P73" s="66">
        <f>'[1]per SKPD'!R13318</f>
        <v>0</v>
      </c>
      <c r="Q73" s="66">
        <f>'[1]per SKPD'!S13318</f>
        <v>0</v>
      </c>
      <c r="R73" s="66">
        <f>'[1]per SKPD'!T13318</f>
        <v>0</v>
      </c>
      <c r="S73" s="66">
        <f>'[1]per SKPD'!U13318</f>
        <v>5225000</v>
      </c>
      <c r="T73" s="66">
        <f>'[1]per SKPD'!V13318</f>
        <v>0</v>
      </c>
      <c r="U73" s="66">
        <f>'[1]per SKPD'!W13318</f>
        <v>0</v>
      </c>
      <c r="V73" s="66">
        <f>'[1]per SKPD'!X13318</f>
        <v>5225000</v>
      </c>
      <c r="W73" s="67">
        <f t="shared" si="0"/>
        <v>58040000</v>
      </c>
      <c r="X73" s="67"/>
      <c r="Y73" s="8"/>
      <c r="Z73" s="9">
        <f t="shared" si="1"/>
        <v>58040000</v>
      </c>
      <c r="AA73" s="9">
        <f t="shared" si="2"/>
        <v>0</v>
      </c>
      <c r="AB73" s="9">
        <f t="shared" si="3"/>
        <v>46265000</v>
      </c>
      <c r="AC73" s="10">
        <f t="shared" si="4"/>
        <v>11775000</v>
      </c>
      <c r="AD73" s="10">
        <f t="shared" si="5"/>
        <v>11775000</v>
      </c>
      <c r="AE73" s="10">
        <f t="shared" si="6"/>
        <v>0</v>
      </c>
    </row>
    <row r="74" spans="1:31">
      <c r="A74" s="64">
        <v>64</v>
      </c>
      <c r="B74" s="65" t="s">
        <v>98</v>
      </c>
      <c r="C74" s="66">
        <f>'[1]per SKPD'!E13385</f>
        <v>585756500</v>
      </c>
      <c r="D74" s="66">
        <f>'[1]per SKPD'!F13385</f>
        <v>61735000</v>
      </c>
      <c r="E74" s="66">
        <f>'[1]per SKPD'!G13385</f>
        <v>59360000</v>
      </c>
      <c r="F74" s="66">
        <f>'[1]per SKPD'!H13385</f>
        <v>59360000</v>
      </c>
      <c r="G74" s="66">
        <f>'[1]per SKPD'!I13385</f>
        <v>0</v>
      </c>
      <c r="H74" s="66">
        <f>'[1]per SKPD'!J13385</f>
        <v>4048000</v>
      </c>
      <c r="I74" s="66">
        <f>'[1]per SKPD'!K13385</f>
        <v>42190000</v>
      </c>
      <c r="J74" s="66">
        <f>'[1]per SKPD'!L13385</f>
        <v>1111756750</v>
      </c>
      <c r="K74" s="66">
        <f>'[1]per SKPD'!M13385</f>
        <v>33042000</v>
      </c>
      <c r="L74" s="66">
        <f>'[1]per SKPD'!N13385</f>
        <v>19344448</v>
      </c>
      <c r="M74" s="66">
        <f>'[1]per SKPD'!O13385</f>
        <v>7810000</v>
      </c>
      <c r="N74" s="66">
        <f>'[1]per SKPD'!P13385</f>
        <v>0</v>
      </c>
      <c r="O74" s="66">
        <f>'[1]per SKPD'!Q13385</f>
        <v>1277551198</v>
      </c>
      <c r="P74" s="66">
        <f>'[1]per SKPD'!R13385</f>
        <v>0</v>
      </c>
      <c r="Q74" s="66">
        <f>'[1]per SKPD'!S13385</f>
        <v>0</v>
      </c>
      <c r="R74" s="66">
        <f>'[1]per SKPD'!T13385</f>
        <v>0</v>
      </c>
      <c r="S74" s="66">
        <f>'[1]per SKPD'!U13385</f>
        <v>150000</v>
      </c>
      <c r="T74" s="66">
        <f>'[1]per SKPD'!V13385</f>
        <v>0</v>
      </c>
      <c r="U74" s="66">
        <f>'[1]per SKPD'!W13385</f>
        <v>0</v>
      </c>
      <c r="V74" s="66">
        <f>'[1]per SKPD'!X13385</f>
        <v>150000</v>
      </c>
      <c r="W74" s="67">
        <f t="shared" si="0"/>
        <v>1863157698</v>
      </c>
      <c r="X74" s="67"/>
      <c r="Y74" s="8"/>
      <c r="Z74" s="9">
        <f t="shared" si="1"/>
        <v>1863157698</v>
      </c>
      <c r="AA74" s="9">
        <f t="shared" si="2"/>
        <v>0</v>
      </c>
      <c r="AB74" s="9">
        <f t="shared" si="3"/>
        <v>585756500</v>
      </c>
      <c r="AC74" s="10">
        <f t="shared" si="4"/>
        <v>1277401198</v>
      </c>
      <c r="AD74" s="10">
        <f t="shared" si="5"/>
        <v>1277401198</v>
      </c>
      <c r="AE74" s="10">
        <f t="shared" si="6"/>
        <v>0</v>
      </c>
    </row>
    <row r="75" spans="1:31">
      <c r="A75" s="64">
        <v>65</v>
      </c>
      <c r="B75" s="65" t="s">
        <v>99</v>
      </c>
      <c r="C75" s="66">
        <f>'[1]per SKPD'!E13483</f>
        <v>290822032</v>
      </c>
      <c r="D75" s="66">
        <f>'[1]per SKPD'!F13483</f>
        <v>19150000</v>
      </c>
      <c r="E75" s="66">
        <f>'[1]per SKPD'!G13483</f>
        <v>17600000</v>
      </c>
      <c r="F75" s="66">
        <f>'[1]per SKPD'!H13483</f>
        <v>17600000</v>
      </c>
      <c r="G75" s="66">
        <f>'[1]per SKPD'!I13483</f>
        <v>0</v>
      </c>
      <c r="H75" s="66">
        <f>'[1]per SKPD'!J13483</f>
        <v>0</v>
      </c>
      <c r="I75" s="66">
        <f>'[1]per SKPD'!K13483</f>
        <v>0</v>
      </c>
      <c r="J75" s="66">
        <f>'[1]per SKPD'!L13483</f>
        <v>0</v>
      </c>
      <c r="K75" s="66">
        <f>'[1]per SKPD'!M13483</f>
        <v>0</v>
      </c>
      <c r="L75" s="66">
        <f>'[1]per SKPD'!N13483</f>
        <v>0</v>
      </c>
      <c r="M75" s="66">
        <f>'[1]per SKPD'!O13483</f>
        <v>0</v>
      </c>
      <c r="N75" s="66">
        <f>'[1]per SKPD'!P13483</f>
        <v>0</v>
      </c>
      <c r="O75" s="66">
        <f>'[1]per SKPD'!Q13483</f>
        <v>17600000</v>
      </c>
      <c r="P75" s="66">
        <f>'[1]per SKPD'!R13483</f>
        <v>0</v>
      </c>
      <c r="Q75" s="66">
        <f>'[1]per SKPD'!S13483</f>
        <v>0</v>
      </c>
      <c r="R75" s="66">
        <f>'[1]per SKPD'!T13483</f>
        <v>0</v>
      </c>
      <c r="S75" s="66">
        <f>'[1]per SKPD'!U13483</f>
        <v>15532500</v>
      </c>
      <c r="T75" s="66">
        <f>'[1]per SKPD'!V13483</f>
        <v>0</v>
      </c>
      <c r="U75" s="66">
        <f>'[1]per SKPD'!W13483</f>
        <v>0</v>
      </c>
      <c r="V75" s="66">
        <f>'[1]per SKPD'!X13483</f>
        <v>15532500</v>
      </c>
      <c r="W75" s="67">
        <f t="shared" ref="W75:W84" si="7">C75+O75-V75</f>
        <v>292889532</v>
      </c>
      <c r="X75" s="67"/>
      <c r="Y75" s="8"/>
      <c r="Z75" s="9">
        <f t="shared" ref="Z75:Z84" si="8">C75+F75+G75+H75+I75+J75+K75+L75+M75+N75-P75-Q75-S75-R75-T75-U75</f>
        <v>292889532</v>
      </c>
      <c r="AA75" s="9">
        <f t="shared" ref="AA75:AA84" si="9">W75-Z75</f>
        <v>0</v>
      </c>
      <c r="AB75" s="9">
        <f t="shared" ref="AB75:AB84" si="10">C75</f>
        <v>290822032</v>
      </c>
      <c r="AC75" s="10">
        <f t="shared" ref="AC75:AC84" si="11">Z75-AB75</f>
        <v>2067500</v>
      </c>
      <c r="AD75" s="10">
        <f t="shared" ref="AD75:AD84" si="12">O75-V75</f>
        <v>2067500</v>
      </c>
      <c r="AE75" s="10">
        <f t="shared" ref="AE75:AE84" si="13">AC75-AD75</f>
        <v>0</v>
      </c>
    </row>
    <row r="76" spans="1:31">
      <c r="A76" s="64">
        <v>66</v>
      </c>
      <c r="B76" s="65" t="s">
        <v>100</v>
      </c>
      <c r="C76" s="66">
        <f>'[1]per SKPD'!E13565</f>
        <v>1064622750</v>
      </c>
      <c r="D76" s="66">
        <f>'[1]per SKPD'!F13565</f>
        <v>120550000</v>
      </c>
      <c r="E76" s="66">
        <f>'[1]per SKPD'!G13565</f>
        <v>117896750</v>
      </c>
      <c r="F76" s="66">
        <f>'[1]per SKPD'!H13565</f>
        <v>117896750</v>
      </c>
      <c r="G76" s="66">
        <f>'[1]per SKPD'!I13565</f>
        <v>0</v>
      </c>
      <c r="H76" s="66">
        <f>'[1]per SKPD'!J13565</f>
        <v>200000</v>
      </c>
      <c r="I76" s="66">
        <f>'[1]per SKPD'!K13565</f>
        <v>0</v>
      </c>
      <c r="J76" s="66">
        <f>'[1]per SKPD'!L13565</f>
        <v>0</v>
      </c>
      <c r="K76" s="66">
        <f>'[1]per SKPD'!M13565</f>
        <v>0</v>
      </c>
      <c r="L76" s="66">
        <f>'[1]per SKPD'!N13565</f>
        <v>0</v>
      </c>
      <c r="M76" s="66">
        <f>'[1]per SKPD'!O13565</f>
        <v>13950000</v>
      </c>
      <c r="N76" s="66">
        <f>'[1]per SKPD'!P13565</f>
        <v>0</v>
      </c>
      <c r="O76" s="66">
        <f>'[1]per SKPD'!Q13565</f>
        <v>132046750</v>
      </c>
      <c r="P76" s="66">
        <f>'[1]per SKPD'!R13565</f>
        <v>0</v>
      </c>
      <c r="Q76" s="66">
        <f>'[1]per SKPD'!S13565</f>
        <v>0</v>
      </c>
      <c r="R76" s="66">
        <f>'[1]per SKPD'!T13565</f>
        <v>0</v>
      </c>
      <c r="S76" s="66">
        <f>'[1]per SKPD'!U13565</f>
        <v>49718000</v>
      </c>
      <c r="T76" s="66">
        <f>'[1]per SKPD'!V13565</f>
        <v>0</v>
      </c>
      <c r="U76" s="66">
        <f>'[1]per SKPD'!W13565</f>
        <v>19200000</v>
      </c>
      <c r="V76" s="66">
        <f>'[1]per SKPD'!X13565</f>
        <v>68918000</v>
      </c>
      <c r="W76" s="67">
        <f t="shared" si="7"/>
        <v>1127751500</v>
      </c>
      <c r="X76" s="67"/>
      <c r="Y76" s="8"/>
      <c r="Z76" s="9">
        <f t="shared" si="8"/>
        <v>1127751500</v>
      </c>
      <c r="AA76" s="9">
        <f t="shared" si="9"/>
        <v>0</v>
      </c>
      <c r="AB76" s="9">
        <f t="shared" si="10"/>
        <v>1064622750</v>
      </c>
      <c r="AC76" s="10">
        <f t="shared" si="11"/>
        <v>63128750</v>
      </c>
      <c r="AD76" s="10">
        <f t="shared" si="12"/>
        <v>63128750</v>
      </c>
      <c r="AE76" s="10">
        <f t="shared" si="13"/>
        <v>0</v>
      </c>
    </row>
    <row r="77" spans="1:31">
      <c r="A77" s="64">
        <v>67</v>
      </c>
      <c r="B77" s="65" t="s">
        <v>101</v>
      </c>
      <c r="C77" s="66">
        <f>'[1]per SKPD'!E13738</f>
        <v>1779062605</v>
      </c>
      <c r="D77" s="66">
        <f>'[1]per SKPD'!F13738</f>
        <v>96200000</v>
      </c>
      <c r="E77" s="66">
        <f>'[1]per SKPD'!G13738</f>
        <v>90370100</v>
      </c>
      <c r="F77" s="66">
        <f>'[1]per SKPD'!H13738</f>
        <v>90370100</v>
      </c>
      <c r="G77" s="66">
        <f>'[1]per SKPD'!I13738</f>
        <v>0</v>
      </c>
      <c r="H77" s="66">
        <f>'[1]per SKPD'!J13738</f>
        <v>2150000</v>
      </c>
      <c r="I77" s="66">
        <f>'[1]per SKPD'!K13738</f>
        <v>0</v>
      </c>
      <c r="J77" s="66">
        <f>'[1]per SKPD'!L13738</f>
        <v>0</v>
      </c>
      <c r="K77" s="66">
        <f>'[1]per SKPD'!M13738</f>
        <v>0</v>
      </c>
      <c r="L77" s="66">
        <f>'[1]per SKPD'!N13738</f>
        <v>0</v>
      </c>
      <c r="M77" s="66">
        <f>'[1]per SKPD'!O13738</f>
        <v>51410000</v>
      </c>
      <c r="N77" s="66">
        <f>'[1]per SKPD'!P13738</f>
        <v>0</v>
      </c>
      <c r="O77" s="66">
        <f>'[1]per SKPD'!Q13738</f>
        <v>143930100</v>
      </c>
      <c r="P77" s="66">
        <f>'[1]per SKPD'!R13738</f>
        <v>0</v>
      </c>
      <c r="Q77" s="66">
        <f>'[1]per SKPD'!S13738</f>
        <v>0</v>
      </c>
      <c r="R77" s="66">
        <f>'[1]per SKPD'!T13738</f>
        <v>0</v>
      </c>
      <c r="S77" s="66">
        <f>'[1]per SKPD'!U13738</f>
        <v>29825000</v>
      </c>
      <c r="T77" s="66">
        <f>'[1]per SKPD'!V13738</f>
        <v>0</v>
      </c>
      <c r="U77" s="66">
        <f>'[1]per SKPD'!W13738</f>
        <v>0</v>
      </c>
      <c r="V77" s="66">
        <f>'[1]per SKPD'!X13738</f>
        <v>29825000</v>
      </c>
      <c r="W77" s="67">
        <f t="shared" si="7"/>
        <v>1893167705</v>
      </c>
      <c r="X77" s="67"/>
      <c r="Y77" s="8"/>
      <c r="Z77" s="9">
        <f t="shared" si="8"/>
        <v>1893167705</v>
      </c>
      <c r="AA77" s="9">
        <f t="shared" si="9"/>
        <v>0</v>
      </c>
      <c r="AB77" s="9">
        <f t="shared" si="10"/>
        <v>1779062605</v>
      </c>
      <c r="AC77" s="10">
        <f t="shared" si="11"/>
        <v>114105100</v>
      </c>
      <c r="AD77" s="10">
        <f t="shared" si="12"/>
        <v>114105100</v>
      </c>
      <c r="AE77" s="10">
        <f t="shared" si="13"/>
        <v>0</v>
      </c>
    </row>
    <row r="78" spans="1:31">
      <c r="A78" s="64">
        <v>68</v>
      </c>
      <c r="B78" s="65" t="s">
        <v>102</v>
      </c>
      <c r="C78" s="66">
        <f>'[1]per SKPD'!E13879</f>
        <v>3538432790</v>
      </c>
      <c r="D78" s="66">
        <f>'[1]per SKPD'!F13879</f>
        <v>381040000</v>
      </c>
      <c r="E78" s="66">
        <f>'[1]per SKPD'!G13879</f>
        <v>340282000</v>
      </c>
      <c r="F78" s="66">
        <f>'[1]per SKPD'!H13879</f>
        <v>340282000</v>
      </c>
      <c r="G78" s="66">
        <f>'[1]per SKPD'!I13879</f>
        <v>0</v>
      </c>
      <c r="H78" s="66">
        <f>'[1]per SKPD'!J13879</f>
        <v>1350000</v>
      </c>
      <c r="I78" s="66">
        <f>'[1]per SKPD'!K13879</f>
        <v>0</v>
      </c>
      <c r="J78" s="66">
        <f>'[1]per SKPD'!L13879</f>
        <v>0</v>
      </c>
      <c r="K78" s="66">
        <f>'[1]per SKPD'!M13879</f>
        <v>0</v>
      </c>
      <c r="L78" s="66">
        <f>'[1]per SKPD'!N13879</f>
        <v>0</v>
      </c>
      <c r="M78" s="66">
        <f>'[1]per SKPD'!O13879</f>
        <v>0</v>
      </c>
      <c r="N78" s="66">
        <f>'[1]per SKPD'!P13879</f>
        <v>0</v>
      </c>
      <c r="O78" s="66">
        <f>'[1]per SKPD'!Q13879</f>
        <v>341632000</v>
      </c>
      <c r="P78" s="66">
        <f>'[1]per SKPD'!R13879</f>
        <v>0</v>
      </c>
      <c r="Q78" s="66">
        <f>'[1]per SKPD'!S13879</f>
        <v>0</v>
      </c>
      <c r="R78" s="66">
        <f>'[1]per SKPD'!T13879</f>
        <v>0</v>
      </c>
      <c r="S78" s="66">
        <f>'[1]per SKPD'!U13879</f>
        <v>115966340</v>
      </c>
      <c r="T78" s="66">
        <f>'[1]per SKPD'!V13879</f>
        <v>0</v>
      </c>
      <c r="U78" s="66">
        <f>'[1]per SKPD'!W13879</f>
        <v>0</v>
      </c>
      <c r="V78" s="66">
        <f>'[1]per SKPD'!X13879</f>
        <v>115966340</v>
      </c>
      <c r="W78" s="67">
        <f t="shared" si="7"/>
        <v>3764098450</v>
      </c>
      <c r="X78" s="67"/>
      <c r="Y78" s="8"/>
      <c r="Z78" s="9">
        <f t="shared" si="8"/>
        <v>3764098450</v>
      </c>
      <c r="AA78" s="9">
        <f t="shared" si="9"/>
        <v>0</v>
      </c>
      <c r="AB78" s="9">
        <f t="shared" si="10"/>
        <v>3538432790</v>
      </c>
      <c r="AC78" s="10">
        <f t="shared" si="11"/>
        <v>225665660</v>
      </c>
      <c r="AD78" s="10">
        <f t="shared" si="12"/>
        <v>225665660</v>
      </c>
      <c r="AE78" s="10">
        <f t="shared" si="13"/>
        <v>0</v>
      </c>
    </row>
    <row r="79" spans="1:31">
      <c r="A79" s="64">
        <v>69</v>
      </c>
      <c r="B79" s="65" t="s">
        <v>103</v>
      </c>
      <c r="C79" s="66">
        <f>'[1]per SKPD'!E14095</f>
        <v>2641267594</v>
      </c>
      <c r="D79" s="66">
        <f>'[1]per SKPD'!F14095</f>
        <v>97744500</v>
      </c>
      <c r="E79" s="66">
        <f>'[1]per SKPD'!G14095</f>
        <v>95900500</v>
      </c>
      <c r="F79" s="66">
        <f>'[1]per SKPD'!H14095</f>
        <v>95900500</v>
      </c>
      <c r="G79" s="66">
        <f>'[1]per SKPD'!I14095</f>
        <v>0</v>
      </c>
      <c r="H79" s="66">
        <f>'[1]per SKPD'!J14095</f>
        <v>2783587</v>
      </c>
      <c r="I79" s="66">
        <f>'[1]per SKPD'!K14095</f>
        <v>20495000</v>
      </c>
      <c r="J79" s="66">
        <f>'[1]per SKPD'!L14095</f>
        <v>3993000</v>
      </c>
      <c r="K79" s="66">
        <f>'[1]per SKPD'!M14095</f>
        <v>166559999</v>
      </c>
      <c r="L79" s="66">
        <f>'[1]per SKPD'!N14095</f>
        <v>0</v>
      </c>
      <c r="M79" s="66">
        <f>'[1]per SKPD'!O14095</f>
        <v>3000000</v>
      </c>
      <c r="N79" s="66">
        <f>'[1]per SKPD'!P14095</f>
        <v>202003451</v>
      </c>
      <c r="O79" s="66">
        <f>'[1]per SKPD'!Q14095</f>
        <v>494735537</v>
      </c>
      <c r="P79" s="66">
        <f>'[1]per SKPD'!R14095</f>
        <v>202003447</v>
      </c>
      <c r="Q79" s="66">
        <f>'[1]per SKPD'!S14095</f>
        <v>0</v>
      </c>
      <c r="R79" s="66">
        <f>'[1]per SKPD'!T14095</f>
        <v>0</v>
      </c>
      <c r="S79" s="66">
        <f>'[1]per SKPD'!U14095</f>
        <v>36716600</v>
      </c>
      <c r="T79" s="66">
        <f>'[1]per SKPD'!V14095</f>
        <v>0</v>
      </c>
      <c r="U79" s="66">
        <f>'[1]per SKPD'!W14095</f>
        <v>0</v>
      </c>
      <c r="V79" s="66">
        <f>'[1]per SKPD'!X14095</f>
        <v>238720047</v>
      </c>
      <c r="W79" s="67">
        <f t="shared" si="7"/>
        <v>2897283084</v>
      </c>
      <c r="X79" s="67"/>
      <c r="Y79" s="8"/>
      <c r="Z79" s="9">
        <f t="shared" si="8"/>
        <v>2897283084</v>
      </c>
      <c r="AA79" s="9">
        <f t="shared" si="9"/>
        <v>0</v>
      </c>
      <c r="AB79" s="9">
        <f t="shared" si="10"/>
        <v>2641267594</v>
      </c>
      <c r="AC79" s="10">
        <f t="shared" si="11"/>
        <v>256015490</v>
      </c>
      <c r="AD79" s="10">
        <f t="shared" si="12"/>
        <v>256015490</v>
      </c>
      <c r="AE79" s="10">
        <f t="shared" si="13"/>
        <v>0</v>
      </c>
    </row>
    <row r="80" spans="1:31">
      <c r="A80" s="64">
        <v>70</v>
      </c>
      <c r="B80" s="65" t="s">
        <v>104</v>
      </c>
      <c r="C80" s="66">
        <f>'[1]per SKPD'!E14418</f>
        <v>1157883767</v>
      </c>
      <c r="D80" s="66">
        <f>'[1]per SKPD'!F14418</f>
        <v>96280000</v>
      </c>
      <c r="E80" s="66">
        <f>'[1]per SKPD'!G14418</f>
        <v>96760000</v>
      </c>
      <c r="F80" s="66">
        <f>'[1]per SKPD'!H14418</f>
        <v>96760000</v>
      </c>
      <c r="G80" s="66">
        <f>'[1]per SKPD'!I14418</f>
        <v>0</v>
      </c>
      <c r="H80" s="66">
        <f>'[1]per SKPD'!J14418</f>
        <v>1197900</v>
      </c>
      <c r="I80" s="66">
        <f>'[1]per SKPD'!K14418</f>
        <v>0</v>
      </c>
      <c r="J80" s="66">
        <f>'[1]per SKPD'!L14418</f>
        <v>100309841</v>
      </c>
      <c r="K80" s="66">
        <f>'[1]per SKPD'!M14418</f>
        <v>0</v>
      </c>
      <c r="L80" s="66">
        <f>'[1]per SKPD'!N14418</f>
        <v>0</v>
      </c>
      <c r="M80" s="66">
        <f>'[1]per SKPD'!O14418</f>
        <v>0</v>
      </c>
      <c r="N80" s="66">
        <f>'[1]per SKPD'!P14418</f>
        <v>0</v>
      </c>
      <c r="O80" s="66">
        <f>'[1]per SKPD'!Q14418</f>
        <v>198267741</v>
      </c>
      <c r="P80" s="66">
        <f>'[1]per SKPD'!R14418</f>
        <v>0</v>
      </c>
      <c r="Q80" s="66">
        <f>'[1]per SKPD'!S14418</f>
        <v>0</v>
      </c>
      <c r="R80" s="66">
        <f>'[1]per SKPD'!T14418</f>
        <v>0</v>
      </c>
      <c r="S80" s="66">
        <f>'[1]per SKPD'!U14418</f>
        <v>211058</v>
      </c>
      <c r="T80" s="66">
        <f>'[1]per SKPD'!V14418</f>
        <v>0</v>
      </c>
      <c r="U80" s="66">
        <f>'[1]per SKPD'!W14418</f>
        <v>0</v>
      </c>
      <c r="V80" s="66">
        <f>'[1]per SKPD'!X14418</f>
        <v>211058</v>
      </c>
      <c r="W80" s="67">
        <f t="shared" si="7"/>
        <v>1355940450</v>
      </c>
      <c r="X80" s="67"/>
      <c r="Y80" s="8"/>
      <c r="Z80" s="9">
        <f t="shared" si="8"/>
        <v>1355940450</v>
      </c>
      <c r="AA80" s="9">
        <f t="shared" si="9"/>
        <v>0</v>
      </c>
      <c r="AB80" s="9">
        <f t="shared" si="10"/>
        <v>1157883767</v>
      </c>
      <c r="AC80" s="10">
        <f t="shared" si="11"/>
        <v>198056683</v>
      </c>
      <c r="AD80" s="10">
        <f t="shared" si="12"/>
        <v>198056683</v>
      </c>
      <c r="AE80" s="10">
        <f t="shared" si="13"/>
        <v>0</v>
      </c>
    </row>
    <row r="81" spans="1:31">
      <c r="A81" s="64">
        <v>71</v>
      </c>
      <c r="B81" s="65" t="s">
        <v>105</v>
      </c>
      <c r="C81" s="66">
        <f>'[1]per SKPD'!E14490</f>
        <v>1596057361</v>
      </c>
      <c r="D81" s="66">
        <f>'[1]per SKPD'!F14490</f>
        <v>236400000</v>
      </c>
      <c r="E81" s="66">
        <f>'[1]per SKPD'!G14490</f>
        <v>223907050</v>
      </c>
      <c r="F81" s="66">
        <f>'[1]per SKPD'!H14490</f>
        <v>223907050</v>
      </c>
      <c r="G81" s="66">
        <f>'[1]per SKPD'!I14490</f>
        <v>0</v>
      </c>
      <c r="H81" s="66">
        <f>'[1]per SKPD'!J14490</f>
        <v>430000</v>
      </c>
      <c r="I81" s="66">
        <f>'[1]per SKPD'!K14490</f>
        <v>1472727</v>
      </c>
      <c r="J81" s="66">
        <f>'[1]per SKPD'!L14490</f>
        <v>0</v>
      </c>
      <c r="K81" s="66">
        <f>'[1]per SKPD'!M14490</f>
        <v>6420000</v>
      </c>
      <c r="L81" s="66">
        <f>'[1]per SKPD'!N14490</f>
        <v>29000000</v>
      </c>
      <c r="M81" s="66">
        <f>'[1]per SKPD'!O14490</f>
        <v>16960375</v>
      </c>
      <c r="N81" s="66">
        <f>'[1]per SKPD'!P14490</f>
        <v>4000000</v>
      </c>
      <c r="O81" s="66">
        <f>'[1]per SKPD'!Q14490</f>
        <v>282190152</v>
      </c>
      <c r="P81" s="66">
        <f>'[1]per SKPD'!R14490</f>
        <v>0</v>
      </c>
      <c r="Q81" s="66">
        <f>'[1]per SKPD'!S14490</f>
        <v>0</v>
      </c>
      <c r="R81" s="66">
        <f>'[1]per SKPD'!T14490</f>
        <v>0</v>
      </c>
      <c r="S81" s="66">
        <f>'[1]per SKPD'!U14490</f>
        <v>14776200</v>
      </c>
      <c r="T81" s="66">
        <f>'[1]per SKPD'!V14490</f>
        <v>0</v>
      </c>
      <c r="U81" s="66">
        <f>'[1]per SKPD'!W14490</f>
        <v>0</v>
      </c>
      <c r="V81" s="66">
        <f>'[1]per SKPD'!X14490</f>
        <v>14776200</v>
      </c>
      <c r="W81" s="67">
        <f t="shared" si="7"/>
        <v>1863471313</v>
      </c>
      <c r="X81" s="67"/>
      <c r="Y81" s="8"/>
      <c r="Z81" s="9">
        <f t="shared" si="8"/>
        <v>1863471313</v>
      </c>
      <c r="AA81" s="9">
        <f t="shared" si="9"/>
        <v>0</v>
      </c>
      <c r="AB81" s="9">
        <f t="shared" si="10"/>
        <v>1596057361</v>
      </c>
      <c r="AC81" s="10">
        <f t="shared" si="11"/>
        <v>267413952</v>
      </c>
      <c r="AD81" s="10">
        <f t="shared" si="12"/>
        <v>267413952</v>
      </c>
      <c r="AE81" s="10">
        <f t="shared" si="13"/>
        <v>0</v>
      </c>
    </row>
    <row r="82" spans="1:31">
      <c r="A82" s="64">
        <v>72</v>
      </c>
      <c r="B82" s="68" t="s">
        <v>106</v>
      </c>
      <c r="C82" s="66">
        <f>'[1]per SKPD'!E15019</f>
        <v>2484828250</v>
      </c>
      <c r="D82" s="66">
        <f>'[1]per SKPD'!F15019</f>
        <v>0</v>
      </c>
      <c r="E82" s="66">
        <f>'[1]per SKPD'!G15019</f>
        <v>0</v>
      </c>
      <c r="F82" s="66">
        <f>'[1]per SKPD'!H15019</f>
        <v>0</v>
      </c>
      <c r="G82" s="66">
        <f>'[1]per SKPD'!I15019</f>
        <v>0</v>
      </c>
      <c r="H82" s="66">
        <f>'[1]per SKPD'!J15019</f>
        <v>0</v>
      </c>
      <c r="I82" s="66">
        <f>'[1]per SKPD'!K15019</f>
        <v>0</v>
      </c>
      <c r="J82" s="66">
        <f>'[1]per SKPD'!L15019</f>
        <v>0</v>
      </c>
      <c r="K82" s="66">
        <f>'[1]per SKPD'!M15019</f>
        <v>46436920</v>
      </c>
      <c r="L82" s="66">
        <f>'[1]per SKPD'!N15019</f>
        <v>209950000</v>
      </c>
      <c r="M82" s="66">
        <f>'[1]per SKPD'!O15019</f>
        <v>0</v>
      </c>
      <c r="N82" s="66">
        <f>'[1]per SKPD'!P15019</f>
        <v>0</v>
      </c>
      <c r="O82" s="66">
        <f>'[1]per SKPD'!Q15019</f>
        <v>256386920</v>
      </c>
      <c r="P82" s="66">
        <f>'[1]per SKPD'!R15019</f>
        <v>0</v>
      </c>
      <c r="Q82" s="66">
        <f>'[1]per SKPD'!S15019</f>
        <v>40000000</v>
      </c>
      <c r="R82" s="66">
        <f>'[1]per SKPD'!T15019</f>
        <v>8100000</v>
      </c>
      <c r="S82" s="66">
        <f>'[1]per SKPD'!U15019</f>
        <v>1279673800</v>
      </c>
      <c r="T82" s="66">
        <f>'[1]per SKPD'!V15019</f>
        <v>0</v>
      </c>
      <c r="U82" s="66">
        <f>'[1]per SKPD'!W15019</f>
        <v>0</v>
      </c>
      <c r="V82" s="66">
        <f>'[1]per SKPD'!X15019</f>
        <v>1327773800</v>
      </c>
      <c r="W82" s="67">
        <f t="shared" si="7"/>
        <v>1413441370</v>
      </c>
      <c r="X82" s="67"/>
      <c r="Y82" s="8"/>
      <c r="Z82" s="9">
        <f t="shared" si="8"/>
        <v>1413441370</v>
      </c>
      <c r="AA82" s="9">
        <f t="shared" si="9"/>
        <v>0</v>
      </c>
      <c r="AB82" s="9">
        <f t="shared" si="10"/>
        <v>2484828250</v>
      </c>
      <c r="AC82" s="10">
        <f t="shared" si="11"/>
        <v>-1071386880</v>
      </c>
      <c r="AD82" s="10">
        <f t="shared" si="12"/>
        <v>-1071386880</v>
      </c>
      <c r="AE82" s="10">
        <f t="shared" si="13"/>
        <v>0</v>
      </c>
    </row>
    <row r="83" spans="1:31">
      <c r="A83" s="69"/>
      <c r="B83" s="70"/>
      <c r="C83" s="71"/>
      <c r="D83" s="71"/>
      <c r="E83" s="72"/>
      <c r="F83" s="73"/>
      <c r="G83" s="71"/>
      <c r="H83" s="71"/>
      <c r="I83" s="71"/>
      <c r="J83" s="71"/>
      <c r="K83" s="71"/>
      <c r="L83" s="71"/>
      <c r="M83" s="71"/>
      <c r="N83" s="72"/>
      <c r="O83" s="71"/>
      <c r="P83" s="74"/>
      <c r="Q83" s="71"/>
      <c r="R83" s="71"/>
      <c r="S83" s="71"/>
      <c r="T83" s="71"/>
      <c r="U83" s="71"/>
      <c r="V83" s="71"/>
      <c r="W83" s="71"/>
      <c r="X83" s="71"/>
      <c r="Y83" s="8"/>
    </row>
    <row r="84" spans="1:31" s="79" customFormat="1">
      <c r="A84" s="75"/>
      <c r="B84" s="76" t="s">
        <v>24</v>
      </c>
      <c r="C84" s="77">
        <f>SUM(C11:C83)</f>
        <v>232812138256</v>
      </c>
      <c r="D84" s="77">
        <f t="shared" ref="D84:X84" si="14">SUM(D11:D83)</f>
        <v>34029131210</v>
      </c>
      <c r="E84" s="77">
        <f t="shared" si="14"/>
        <v>18833085385</v>
      </c>
      <c r="F84" s="77">
        <f t="shared" si="14"/>
        <v>18826708385</v>
      </c>
      <c r="G84" s="77">
        <f t="shared" si="14"/>
        <v>0</v>
      </c>
      <c r="H84" s="77">
        <f t="shared" si="14"/>
        <v>197774047</v>
      </c>
      <c r="I84" s="77">
        <f t="shared" si="14"/>
        <v>6550591329</v>
      </c>
      <c r="J84" s="77">
        <f t="shared" si="14"/>
        <v>1400491291</v>
      </c>
      <c r="K84" s="77">
        <f t="shared" si="14"/>
        <v>4702485910</v>
      </c>
      <c r="L84" s="77">
        <f t="shared" si="14"/>
        <v>563818182</v>
      </c>
      <c r="M84" s="77">
        <f t="shared" si="14"/>
        <v>4723107995</v>
      </c>
      <c r="N84" s="77">
        <f t="shared" si="14"/>
        <v>206003451</v>
      </c>
      <c r="O84" s="77">
        <f t="shared" si="14"/>
        <v>37170980590</v>
      </c>
      <c r="P84" s="77">
        <f t="shared" si="14"/>
        <v>703148607</v>
      </c>
      <c r="Q84" s="77">
        <f t="shared" si="14"/>
        <v>286586833</v>
      </c>
      <c r="R84" s="77">
        <f t="shared" si="14"/>
        <v>563818182</v>
      </c>
      <c r="S84" s="77">
        <f t="shared" si="14"/>
        <v>34455761396</v>
      </c>
      <c r="T84" s="77">
        <f t="shared" si="14"/>
        <v>17850000</v>
      </c>
      <c r="U84" s="77">
        <f t="shared" si="14"/>
        <v>1400726008</v>
      </c>
      <c r="V84" s="77">
        <f t="shared" si="14"/>
        <v>37427891026</v>
      </c>
      <c r="W84" s="77">
        <f t="shared" si="14"/>
        <v>232555227820</v>
      </c>
      <c r="X84" s="77">
        <f t="shared" si="14"/>
        <v>0</v>
      </c>
      <c r="Y84" s="78"/>
      <c r="Z84" s="9">
        <f>C84+F84+G84+H84+I84+J84+K84+L84+M84+N84-P84-Q84-S84-R84-T84-U84</f>
        <v>232555227820</v>
      </c>
      <c r="AA84" s="9">
        <f>W84-Z84</f>
        <v>0</v>
      </c>
      <c r="AB84" s="9">
        <f>C84</f>
        <v>232812138256</v>
      </c>
      <c r="AC84" s="10">
        <f>Z84-AB84</f>
        <v>-256910436</v>
      </c>
      <c r="AD84" s="10">
        <f>O84-V84</f>
        <v>-256910436</v>
      </c>
    </row>
    <row r="85" spans="1:31">
      <c r="B85" s="9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</row>
    <row r="86" spans="1:31" s="7" customFormat="1">
      <c r="B86" s="61"/>
      <c r="C86" s="80"/>
      <c r="D86" s="80"/>
      <c r="E86" s="80"/>
      <c r="F86" s="80"/>
      <c r="G86" s="80"/>
      <c r="H86" s="80"/>
      <c r="I86" s="80"/>
      <c r="J86" s="80"/>
      <c r="K86" s="80"/>
      <c r="L86" s="80"/>
      <c r="M86" s="80"/>
      <c r="N86" s="80"/>
      <c r="O86" s="80">
        <f>SUM(F84:N84)</f>
        <v>37170980590</v>
      </c>
      <c r="P86" s="80"/>
      <c r="Q86" s="80"/>
      <c r="R86" s="61"/>
      <c r="S86" s="61"/>
      <c r="T86" s="61"/>
      <c r="U86" s="61"/>
      <c r="V86" s="61">
        <f>SUM(P84:U84)</f>
        <v>37427891026</v>
      </c>
      <c r="W86" s="61"/>
      <c r="X86" s="61"/>
      <c r="Y86" s="61"/>
      <c r="Z86" s="61"/>
      <c r="AA86" s="61"/>
      <c r="AB86" s="61"/>
    </row>
    <row r="87" spans="1:31" s="7" customFormat="1">
      <c r="B87" s="61"/>
      <c r="C87" s="61"/>
      <c r="D87" s="61"/>
      <c r="E87" s="61"/>
      <c r="F87" s="61"/>
      <c r="G87" s="61"/>
      <c r="H87" s="61"/>
      <c r="I87" s="61"/>
      <c r="J87" s="61"/>
      <c r="K87" s="61"/>
      <c r="L87" s="61"/>
      <c r="M87" s="61"/>
      <c r="N87" s="61"/>
      <c r="O87" s="61"/>
      <c r="P87" s="61"/>
      <c r="Q87" s="61"/>
      <c r="R87" s="61"/>
      <c r="S87" s="61"/>
      <c r="T87" s="61"/>
      <c r="U87" s="61"/>
      <c r="V87" s="61"/>
      <c r="W87" s="61"/>
      <c r="X87" s="61"/>
      <c r="Y87" s="61"/>
      <c r="Z87" s="61"/>
      <c r="AA87" s="61"/>
      <c r="AB87" s="61"/>
    </row>
    <row r="88" spans="1:31" s="7" customFormat="1" ht="15">
      <c r="B88" s="81"/>
      <c r="C88" s="82">
        <v>2421420413549.4502</v>
      </c>
      <c r="D88" s="61"/>
      <c r="E88" s="61"/>
      <c r="F88" s="61"/>
      <c r="G88" s="61"/>
      <c r="H88" s="61"/>
      <c r="I88" s="61"/>
      <c r="J88" s="61"/>
      <c r="K88" s="61"/>
      <c r="L88" s="61"/>
      <c r="M88" s="61"/>
      <c r="N88" s="61"/>
      <c r="O88" s="61"/>
      <c r="P88" s="61"/>
      <c r="Q88" s="61"/>
      <c r="R88" s="61"/>
      <c r="S88" s="61"/>
      <c r="T88" s="61"/>
      <c r="U88" s="61"/>
      <c r="V88" s="61"/>
      <c r="W88" s="82"/>
      <c r="X88" s="61"/>
      <c r="Y88" s="61"/>
      <c r="Z88" s="61"/>
      <c r="AA88" s="61"/>
      <c r="AB88" s="61"/>
    </row>
    <row r="89" spans="1:31" s="7" customFormat="1">
      <c r="B89" s="80"/>
      <c r="C89" s="61"/>
      <c r="D89" s="61"/>
      <c r="E89" s="61"/>
      <c r="F89" s="61"/>
      <c r="G89" s="61"/>
      <c r="H89" s="61"/>
      <c r="I89" s="61"/>
      <c r="J89" s="61"/>
      <c r="K89" s="61"/>
      <c r="L89" s="61"/>
      <c r="M89" s="61"/>
      <c r="N89" s="61"/>
      <c r="O89" s="61"/>
      <c r="P89" s="61"/>
      <c r="Q89" s="61"/>
      <c r="R89" s="61"/>
      <c r="S89" s="61"/>
      <c r="T89" s="61"/>
      <c r="U89" s="61"/>
      <c r="V89" s="61"/>
      <c r="W89" s="61"/>
      <c r="X89" s="61"/>
      <c r="Y89" s="61"/>
      <c r="Z89" s="61"/>
      <c r="AA89" s="61"/>
      <c r="AB89" s="61"/>
    </row>
    <row r="90" spans="1:31" s="7" customFormat="1">
      <c r="B90" s="61"/>
      <c r="C90" s="61"/>
      <c r="D90" s="61"/>
      <c r="E90" s="61"/>
      <c r="F90" s="61"/>
      <c r="G90" s="61"/>
      <c r="H90" s="61"/>
      <c r="I90" s="61"/>
      <c r="J90" s="61"/>
      <c r="K90" s="61"/>
      <c r="L90" s="61"/>
      <c r="M90" s="61"/>
      <c r="N90" s="61"/>
      <c r="O90" s="61"/>
      <c r="P90" s="61"/>
      <c r="Q90" s="61"/>
      <c r="R90" s="61"/>
      <c r="S90" s="61"/>
      <c r="T90" s="61"/>
      <c r="U90" s="61"/>
      <c r="V90" s="61"/>
      <c r="W90" s="61"/>
      <c r="X90" s="61"/>
      <c r="Y90" s="61"/>
      <c r="Z90" s="61"/>
      <c r="AA90" s="61"/>
      <c r="AB90" s="61"/>
    </row>
    <row r="91" spans="1:31" s="7" customFormat="1">
      <c r="B91" s="61"/>
      <c r="C91" s="61"/>
      <c r="D91" s="61"/>
      <c r="E91" s="61"/>
      <c r="F91" s="61"/>
      <c r="G91" s="61"/>
      <c r="H91" s="61"/>
      <c r="I91" s="61"/>
      <c r="J91" s="61"/>
      <c r="K91" s="61"/>
      <c r="L91" s="61"/>
      <c r="M91" s="83"/>
      <c r="N91" s="83"/>
      <c r="O91" s="83"/>
      <c r="P91" s="83"/>
      <c r="Q91" s="83"/>
      <c r="R91" s="83"/>
      <c r="S91" s="83"/>
      <c r="T91" s="61"/>
      <c r="U91" s="61"/>
      <c r="V91" s="61"/>
      <c r="W91" s="61"/>
      <c r="X91" s="61"/>
      <c r="Y91" s="61"/>
      <c r="Z91" s="61"/>
      <c r="AA91" s="61"/>
      <c r="AB91" s="61"/>
    </row>
    <row r="92" spans="1:31" s="7" customFormat="1">
      <c r="B92" s="61"/>
      <c r="C92" s="61"/>
      <c r="D92" s="61"/>
      <c r="E92" s="61"/>
      <c r="F92" s="61"/>
      <c r="G92" s="61"/>
      <c r="H92" s="61"/>
      <c r="I92" s="61"/>
      <c r="J92" s="61"/>
      <c r="K92" s="61"/>
      <c r="L92" s="61"/>
      <c r="M92" s="83"/>
      <c r="N92" s="83"/>
      <c r="O92" s="83"/>
      <c r="P92" s="83"/>
      <c r="Q92" s="83"/>
      <c r="R92" s="83"/>
      <c r="S92" s="83"/>
      <c r="T92" s="61"/>
      <c r="U92" s="61"/>
      <c r="V92" s="61"/>
      <c r="W92" s="61"/>
      <c r="X92" s="61"/>
      <c r="Y92" s="61"/>
      <c r="Z92" s="61"/>
      <c r="AA92" s="61"/>
      <c r="AB92" s="61"/>
    </row>
    <row r="93" spans="1:31" s="7" customFormat="1">
      <c r="B93" s="61"/>
      <c r="C93" s="61"/>
      <c r="D93" s="61"/>
      <c r="E93" s="61"/>
      <c r="F93" s="61"/>
      <c r="G93" s="61"/>
      <c r="H93" s="61"/>
      <c r="I93" s="61"/>
      <c r="J93" s="61"/>
      <c r="K93" s="61"/>
      <c r="L93" s="61"/>
      <c r="M93" s="83"/>
      <c r="N93" s="83"/>
      <c r="O93" s="83"/>
      <c r="P93" s="83"/>
      <c r="Q93" s="83"/>
      <c r="R93" s="83"/>
      <c r="S93" s="83"/>
      <c r="T93" s="61"/>
      <c r="U93" s="61"/>
      <c r="V93" s="61"/>
      <c r="W93" s="61"/>
      <c r="X93" s="61"/>
      <c r="Y93" s="61"/>
      <c r="Z93" s="61"/>
      <c r="AA93" s="61"/>
      <c r="AB93" s="61"/>
    </row>
    <row r="94" spans="1:31" s="7" customFormat="1">
      <c r="B94" s="61"/>
      <c r="C94" s="61"/>
      <c r="D94" s="61"/>
      <c r="E94" s="61"/>
      <c r="F94" s="61"/>
      <c r="G94" s="61"/>
      <c r="H94" s="61"/>
      <c r="I94" s="61"/>
      <c r="J94" s="61"/>
      <c r="K94" s="61"/>
      <c r="L94" s="61"/>
      <c r="M94" s="61"/>
      <c r="N94" s="61"/>
      <c r="O94" s="61"/>
      <c r="P94" s="61"/>
      <c r="Q94" s="61"/>
      <c r="R94" s="61"/>
      <c r="S94" s="61"/>
      <c r="T94" s="61"/>
      <c r="U94" s="61"/>
      <c r="V94" s="61"/>
      <c r="W94" s="61"/>
      <c r="X94" s="61"/>
      <c r="Y94" s="61"/>
      <c r="Z94" s="61"/>
      <c r="AA94" s="61"/>
      <c r="AB94" s="61"/>
    </row>
    <row r="95" spans="1:31" s="7" customFormat="1">
      <c r="B95" s="61"/>
      <c r="C95" s="61"/>
      <c r="D95" s="61"/>
      <c r="E95" s="61"/>
      <c r="F95" s="61"/>
      <c r="G95" s="61"/>
      <c r="H95" s="61"/>
      <c r="I95" s="61"/>
      <c r="J95" s="61"/>
      <c r="K95" s="61"/>
      <c r="L95" s="61"/>
      <c r="M95" s="61"/>
      <c r="N95" s="61"/>
      <c r="O95" s="61"/>
      <c r="P95" s="61"/>
      <c r="Q95" s="61"/>
      <c r="R95" s="61"/>
      <c r="S95" s="61"/>
      <c r="T95" s="61"/>
      <c r="U95" s="61"/>
      <c r="V95" s="61"/>
      <c r="W95" s="61"/>
      <c r="X95" s="61"/>
      <c r="Y95" s="61"/>
      <c r="Z95" s="61"/>
      <c r="AA95" s="61"/>
      <c r="AB95" s="61"/>
    </row>
    <row r="97" spans="1:31">
      <c r="A97" s="84"/>
      <c r="B97" s="9"/>
    </row>
    <row r="98" spans="1:31" s="9" customFormat="1">
      <c r="A98" s="84"/>
      <c r="AC98" s="10"/>
      <c r="AD98" s="10"/>
      <c r="AE98" s="10"/>
    </row>
  </sheetData>
  <mergeCells count="31">
    <mergeCell ref="R8:R9"/>
    <mergeCell ref="S8:S9"/>
    <mergeCell ref="T8:U8"/>
    <mergeCell ref="V8:V9"/>
    <mergeCell ref="AC10:AD10"/>
    <mergeCell ref="L8:L9"/>
    <mergeCell ref="M8:M9"/>
    <mergeCell ref="N8:N9"/>
    <mergeCell ref="O8:O9"/>
    <mergeCell ref="P8:P9"/>
    <mergeCell ref="Q8:Q9"/>
    <mergeCell ref="F7:O7"/>
    <mergeCell ref="P7:V7"/>
    <mergeCell ref="D8:D9"/>
    <mergeCell ref="E8:E9"/>
    <mergeCell ref="F8:F9"/>
    <mergeCell ref="G8:G9"/>
    <mergeCell ref="H8:H9"/>
    <mergeCell ref="I8:I9"/>
    <mergeCell ref="J8:J9"/>
    <mergeCell ref="K8:K9"/>
    <mergeCell ref="A1:X1"/>
    <mergeCell ref="A2:X2"/>
    <mergeCell ref="A3:X3"/>
    <mergeCell ref="A5:B5"/>
    <mergeCell ref="A6:A9"/>
    <mergeCell ref="B6:B9"/>
    <mergeCell ref="D6:D7"/>
    <mergeCell ref="E6:E7"/>
    <mergeCell ref="F6:U6"/>
    <mergeCell ref="X6:X9"/>
  </mergeCells>
  <dataValidations count="1">
    <dataValidation type="whole" operator="greaterThanOrEqual" allowBlank="1" showInputMessage="1" showErrorMessage="1" sqref="C84:C1048576 C11:W83 D85:W1048576 D84:X84 C1:W5">
      <formula1>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PPID</dc:creator>
  <cp:lastModifiedBy>PPID</cp:lastModifiedBy>
  <dcterms:created xsi:type="dcterms:W3CDTF">2017-10-31T00:40:43Z</dcterms:created>
  <dcterms:modified xsi:type="dcterms:W3CDTF">2017-10-31T00:40:55Z</dcterms:modified>
</cp:coreProperties>
</file>