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Y84" i="1"/>
  <c r="X82"/>
  <c r="AB82" s="1"/>
  <c r="W82"/>
  <c r="V82"/>
  <c r="U82"/>
  <c r="T82"/>
  <c r="S82"/>
  <c r="R82"/>
  <c r="Q82"/>
  <c r="P82"/>
  <c r="O82"/>
  <c r="AE82" s="1"/>
  <c r="N82"/>
  <c r="M82"/>
  <c r="L82"/>
  <c r="K82"/>
  <c r="J82"/>
  <c r="I82"/>
  <c r="H82"/>
  <c r="G82"/>
  <c r="F82"/>
  <c r="E82"/>
  <c r="D82"/>
  <c r="C82"/>
  <c r="AA82" s="1"/>
  <c r="X81"/>
  <c r="W81"/>
  <c r="V81"/>
  <c r="U81"/>
  <c r="T81"/>
  <c r="S81"/>
  <c r="R81"/>
  <c r="Q81"/>
  <c r="P81"/>
  <c r="O81"/>
  <c r="AE81" s="1"/>
  <c r="N81"/>
  <c r="M81"/>
  <c r="L81"/>
  <c r="K81"/>
  <c r="J81"/>
  <c r="I81"/>
  <c r="H81"/>
  <c r="G81"/>
  <c r="F81"/>
  <c r="E81"/>
  <c r="D81"/>
  <c r="C81"/>
  <c r="AA81" s="1"/>
  <c r="X80"/>
  <c r="AB80" s="1"/>
  <c r="W80"/>
  <c r="V80"/>
  <c r="U80"/>
  <c r="T80"/>
  <c r="S80"/>
  <c r="R80"/>
  <c r="Q80"/>
  <c r="P80"/>
  <c r="O80"/>
  <c r="AE80" s="1"/>
  <c r="N80"/>
  <c r="M80"/>
  <c r="L80"/>
  <c r="K80"/>
  <c r="J80"/>
  <c r="I80"/>
  <c r="H80"/>
  <c r="G80"/>
  <c r="F80"/>
  <c r="E80"/>
  <c r="D80"/>
  <c r="C80"/>
  <c r="AA80" s="1"/>
  <c r="X79"/>
  <c r="W79"/>
  <c r="V79"/>
  <c r="U79"/>
  <c r="T79"/>
  <c r="S79"/>
  <c r="R79"/>
  <c r="Q79"/>
  <c r="P79"/>
  <c r="O79"/>
  <c r="AE79" s="1"/>
  <c r="N79"/>
  <c r="M79"/>
  <c r="L79"/>
  <c r="K79"/>
  <c r="J79"/>
  <c r="I79"/>
  <c r="H79"/>
  <c r="G79"/>
  <c r="F79"/>
  <c r="E79"/>
  <c r="D79"/>
  <c r="C79"/>
  <c r="AA79" s="1"/>
  <c r="X78"/>
  <c r="AB78" s="1"/>
  <c r="W78"/>
  <c r="V78"/>
  <c r="U78"/>
  <c r="T78"/>
  <c r="S78"/>
  <c r="R78"/>
  <c r="Q78"/>
  <c r="P78"/>
  <c r="O78"/>
  <c r="AE78" s="1"/>
  <c r="N78"/>
  <c r="M78"/>
  <c r="L78"/>
  <c r="K78"/>
  <c r="J78"/>
  <c r="I78"/>
  <c r="H78"/>
  <c r="G78"/>
  <c r="F78"/>
  <c r="E78"/>
  <c r="D78"/>
  <c r="C78"/>
  <c r="AA78" s="1"/>
  <c r="X77"/>
  <c r="W77"/>
  <c r="V77"/>
  <c r="U77"/>
  <c r="T77"/>
  <c r="S77"/>
  <c r="R77"/>
  <c r="Q77"/>
  <c r="P77"/>
  <c r="O77"/>
  <c r="AE77" s="1"/>
  <c r="N77"/>
  <c r="M77"/>
  <c r="L77"/>
  <c r="K77"/>
  <c r="J77"/>
  <c r="I77"/>
  <c r="H77"/>
  <c r="G77"/>
  <c r="F77"/>
  <c r="E77"/>
  <c r="D77"/>
  <c r="C77"/>
  <c r="AA77" s="1"/>
  <c r="X76"/>
  <c r="AB76" s="1"/>
  <c r="W76"/>
  <c r="V76"/>
  <c r="U76"/>
  <c r="T76"/>
  <c r="S76"/>
  <c r="R76"/>
  <c r="Q76"/>
  <c r="P76"/>
  <c r="O76"/>
  <c r="AE76" s="1"/>
  <c r="N76"/>
  <c r="M76"/>
  <c r="L76"/>
  <c r="K76"/>
  <c r="J76"/>
  <c r="I76"/>
  <c r="H76"/>
  <c r="G76"/>
  <c r="F76"/>
  <c r="E76"/>
  <c r="D76"/>
  <c r="C76"/>
  <c r="AA76" s="1"/>
  <c r="X75"/>
  <c r="W75"/>
  <c r="V75"/>
  <c r="U75"/>
  <c r="T75"/>
  <c r="S75"/>
  <c r="R75"/>
  <c r="Q75"/>
  <c r="P75"/>
  <c r="O75"/>
  <c r="AE75" s="1"/>
  <c r="N75"/>
  <c r="M75"/>
  <c r="L75"/>
  <c r="K75"/>
  <c r="J75"/>
  <c r="I75"/>
  <c r="H75"/>
  <c r="G75"/>
  <c r="F75"/>
  <c r="E75"/>
  <c r="D75"/>
  <c r="C75"/>
  <c r="AA75" s="1"/>
  <c r="X74"/>
  <c r="AB74" s="1"/>
  <c r="W74"/>
  <c r="V74"/>
  <c r="U74"/>
  <c r="T74"/>
  <c r="S74"/>
  <c r="R74"/>
  <c r="Q74"/>
  <c r="P74"/>
  <c r="O74"/>
  <c r="AE74" s="1"/>
  <c r="N74"/>
  <c r="M74"/>
  <c r="L74"/>
  <c r="K74"/>
  <c r="J74"/>
  <c r="I74"/>
  <c r="H74"/>
  <c r="G74"/>
  <c r="F74"/>
  <c r="E74"/>
  <c r="D74"/>
  <c r="C74"/>
  <c r="AA74" s="1"/>
  <c r="X73"/>
  <c r="W73"/>
  <c r="V73"/>
  <c r="U73"/>
  <c r="T73"/>
  <c r="S73"/>
  <c r="R73"/>
  <c r="Q73"/>
  <c r="P73"/>
  <c r="O73"/>
  <c r="AE73" s="1"/>
  <c r="N73"/>
  <c r="M73"/>
  <c r="L73"/>
  <c r="K73"/>
  <c r="J73"/>
  <c r="I73"/>
  <c r="H73"/>
  <c r="G73"/>
  <c r="F73"/>
  <c r="E73"/>
  <c r="D73"/>
  <c r="C73"/>
  <c r="AA73" s="1"/>
  <c r="X72"/>
  <c r="AB72" s="1"/>
  <c r="W72"/>
  <c r="V72"/>
  <c r="U72"/>
  <c r="T72"/>
  <c r="S72"/>
  <c r="R72"/>
  <c r="Q72"/>
  <c r="P72"/>
  <c r="O72"/>
  <c r="AE72" s="1"/>
  <c r="N72"/>
  <c r="M72"/>
  <c r="L72"/>
  <c r="K72"/>
  <c r="J72"/>
  <c r="I72"/>
  <c r="H72"/>
  <c r="G72"/>
  <c r="F72"/>
  <c r="E72"/>
  <c r="D72"/>
  <c r="C72"/>
  <c r="AA72" s="1"/>
  <c r="X71"/>
  <c r="W71"/>
  <c r="V71"/>
  <c r="U71"/>
  <c r="T71"/>
  <c r="S71"/>
  <c r="R71"/>
  <c r="Q71"/>
  <c r="P71"/>
  <c r="O71"/>
  <c r="AE71" s="1"/>
  <c r="N71"/>
  <c r="M71"/>
  <c r="L71"/>
  <c r="K71"/>
  <c r="J71"/>
  <c r="I71"/>
  <c r="H71"/>
  <c r="G71"/>
  <c r="F71"/>
  <c r="E71"/>
  <c r="D71"/>
  <c r="C71"/>
  <c r="AA71" s="1"/>
  <c r="X70"/>
  <c r="AB70" s="1"/>
  <c r="W70"/>
  <c r="V70"/>
  <c r="U70"/>
  <c r="T70"/>
  <c r="S70"/>
  <c r="R70"/>
  <c r="Q70"/>
  <c r="P70"/>
  <c r="O70"/>
  <c r="AE70" s="1"/>
  <c r="N70"/>
  <c r="M70"/>
  <c r="L70"/>
  <c r="K70"/>
  <c r="J70"/>
  <c r="I70"/>
  <c r="H70"/>
  <c r="G70"/>
  <c r="F70"/>
  <c r="E70"/>
  <c r="D70"/>
  <c r="C70"/>
  <c r="AA70" s="1"/>
  <c r="X69"/>
  <c r="W69"/>
  <c r="V69"/>
  <c r="U69"/>
  <c r="T69"/>
  <c r="S69"/>
  <c r="R69"/>
  <c r="Q69"/>
  <c r="P69"/>
  <c r="O69"/>
  <c r="AE69" s="1"/>
  <c r="N69"/>
  <c r="M69"/>
  <c r="L69"/>
  <c r="K69"/>
  <c r="J69"/>
  <c r="I69"/>
  <c r="H69"/>
  <c r="G69"/>
  <c r="F69"/>
  <c r="E69"/>
  <c r="D69"/>
  <c r="C69"/>
  <c r="AA69" s="1"/>
  <c r="X68"/>
  <c r="AB68" s="1"/>
  <c r="W68"/>
  <c r="V68"/>
  <c r="U68"/>
  <c r="T68"/>
  <c r="S68"/>
  <c r="R68"/>
  <c r="Q68"/>
  <c r="P68"/>
  <c r="O68"/>
  <c r="AE68" s="1"/>
  <c r="N68"/>
  <c r="M68"/>
  <c r="L68"/>
  <c r="K68"/>
  <c r="J68"/>
  <c r="I68"/>
  <c r="H68"/>
  <c r="G68"/>
  <c r="F68"/>
  <c r="E68"/>
  <c r="D68"/>
  <c r="C68"/>
  <c r="AA68" s="1"/>
  <c r="X67"/>
  <c r="W67"/>
  <c r="V67"/>
  <c r="U67"/>
  <c r="T67"/>
  <c r="S67"/>
  <c r="R67"/>
  <c r="Q67"/>
  <c r="P67"/>
  <c r="O67"/>
  <c r="AE67" s="1"/>
  <c r="N67"/>
  <c r="M67"/>
  <c r="L67"/>
  <c r="K67"/>
  <c r="J67"/>
  <c r="I67"/>
  <c r="H67"/>
  <c r="G67"/>
  <c r="F67"/>
  <c r="E67"/>
  <c r="D67"/>
  <c r="C67"/>
  <c r="AA67" s="1"/>
  <c r="X66"/>
  <c r="AB66" s="1"/>
  <c r="W66"/>
  <c r="V66"/>
  <c r="U66"/>
  <c r="T66"/>
  <c r="S66"/>
  <c r="R66"/>
  <c r="Q66"/>
  <c r="P66"/>
  <c r="O66"/>
  <c r="AE66" s="1"/>
  <c r="N66"/>
  <c r="M66"/>
  <c r="L66"/>
  <c r="K66"/>
  <c r="J66"/>
  <c r="I66"/>
  <c r="H66"/>
  <c r="G66"/>
  <c r="F66"/>
  <c r="E66"/>
  <c r="D66"/>
  <c r="C66"/>
  <c r="AA66" s="1"/>
  <c r="X65"/>
  <c r="W65"/>
  <c r="V65"/>
  <c r="U65"/>
  <c r="T65"/>
  <c r="S65"/>
  <c r="R65"/>
  <c r="Q65"/>
  <c r="P65"/>
  <c r="O65"/>
  <c r="AE65" s="1"/>
  <c r="N65"/>
  <c r="M65"/>
  <c r="L65"/>
  <c r="K65"/>
  <c r="J65"/>
  <c r="I65"/>
  <c r="H65"/>
  <c r="G65"/>
  <c r="F65"/>
  <c r="E65"/>
  <c r="D65"/>
  <c r="C65"/>
  <c r="AA65" s="1"/>
  <c r="X64"/>
  <c r="AB64" s="1"/>
  <c r="W64"/>
  <c r="V64"/>
  <c r="U64"/>
  <c r="T64"/>
  <c r="S64"/>
  <c r="R64"/>
  <c r="Q64"/>
  <c r="P64"/>
  <c r="O64"/>
  <c r="AE64" s="1"/>
  <c r="N64"/>
  <c r="M64"/>
  <c r="L64"/>
  <c r="K64"/>
  <c r="J64"/>
  <c r="I64"/>
  <c r="H64"/>
  <c r="G64"/>
  <c r="F64"/>
  <c r="E64"/>
  <c r="D64"/>
  <c r="C64"/>
  <c r="AA64" s="1"/>
  <c r="X63"/>
  <c r="W63"/>
  <c r="V63"/>
  <c r="U63"/>
  <c r="T63"/>
  <c r="S63"/>
  <c r="R63"/>
  <c r="Q63"/>
  <c r="P63"/>
  <c r="O63"/>
  <c r="AE63" s="1"/>
  <c r="N63"/>
  <c r="M63"/>
  <c r="L63"/>
  <c r="K63"/>
  <c r="J63"/>
  <c r="I63"/>
  <c r="H63"/>
  <c r="G63"/>
  <c r="F63"/>
  <c r="E63"/>
  <c r="D63"/>
  <c r="C63"/>
  <c r="AA63" s="1"/>
  <c r="X62"/>
  <c r="AB62" s="1"/>
  <c r="W62"/>
  <c r="V62"/>
  <c r="U62"/>
  <c r="T62"/>
  <c r="S62"/>
  <c r="R62"/>
  <c r="Q62"/>
  <c r="P62"/>
  <c r="O62"/>
  <c r="AE62" s="1"/>
  <c r="N62"/>
  <c r="M62"/>
  <c r="L62"/>
  <c r="K62"/>
  <c r="J62"/>
  <c r="I62"/>
  <c r="H62"/>
  <c r="G62"/>
  <c r="F62"/>
  <c r="E62"/>
  <c r="D62"/>
  <c r="C62"/>
  <c r="AA62" s="1"/>
  <c r="X61"/>
  <c r="W61"/>
  <c r="V61"/>
  <c r="U61"/>
  <c r="T61"/>
  <c r="S61"/>
  <c r="R61"/>
  <c r="Q61"/>
  <c r="P61"/>
  <c r="O61"/>
  <c r="AE61" s="1"/>
  <c r="N61"/>
  <c r="M61"/>
  <c r="L61"/>
  <c r="K61"/>
  <c r="J61"/>
  <c r="I61"/>
  <c r="H61"/>
  <c r="G61"/>
  <c r="F61"/>
  <c r="E61"/>
  <c r="D61"/>
  <c r="C61"/>
  <c r="AA61" s="1"/>
  <c r="X60"/>
  <c r="AB60" s="1"/>
  <c r="W60"/>
  <c r="V60"/>
  <c r="U60"/>
  <c r="T60"/>
  <c r="S60"/>
  <c r="R60"/>
  <c r="Q60"/>
  <c r="P60"/>
  <c r="O60"/>
  <c r="AE60" s="1"/>
  <c r="N60"/>
  <c r="M60"/>
  <c r="L60"/>
  <c r="K60"/>
  <c r="J60"/>
  <c r="I60"/>
  <c r="H60"/>
  <c r="G60"/>
  <c r="F60"/>
  <c r="E60"/>
  <c r="D60"/>
  <c r="C60"/>
  <c r="AA60" s="1"/>
  <c r="X59"/>
  <c r="W59"/>
  <c r="V59"/>
  <c r="U59"/>
  <c r="T59"/>
  <c r="S59"/>
  <c r="R59"/>
  <c r="Q59"/>
  <c r="P59"/>
  <c r="O59"/>
  <c r="AE59" s="1"/>
  <c r="N59"/>
  <c r="M59"/>
  <c r="L59"/>
  <c r="K59"/>
  <c r="J59"/>
  <c r="I59"/>
  <c r="H59"/>
  <c r="G59"/>
  <c r="F59"/>
  <c r="E59"/>
  <c r="D59"/>
  <c r="C59"/>
  <c r="AA59" s="1"/>
  <c r="X58"/>
  <c r="AB58" s="1"/>
  <c r="W58"/>
  <c r="V58"/>
  <c r="U58"/>
  <c r="T58"/>
  <c r="S58"/>
  <c r="R58"/>
  <c r="Q58"/>
  <c r="P58"/>
  <c r="O58"/>
  <c r="AE58" s="1"/>
  <c r="N58"/>
  <c r="M58"/>
  <c r="L58"/>
  <c r="K58"/>
  <c r="J58"/>
  <c r="I58"/>
  <c r="H58"/>
  <c r="G58"/>
  <c r="F58"/>
  <c r="E58"/>
  <c r="D58"/>
  <c r="C58"/>
  <c r="AA58" s="1"/>
  <c r="X57"/>
  <c r="W57"/>
  <c r="V57"/>
  <c r="U57"/>
  <c r="T57"/>
  <c r="S57"/>
  <c r="R57"/>
  <c r="Q57"/>
  <c r="P57"/>
  <c r="O57"/>
  <c r="AE57" s="1"/>
  <c r="N57"/>
  <c r="M57"/>
  <c r="L57"/>
  <c r="K57"/>
  <c r="J57"/>
  <c r="I57"/>
  <c r="H57"/>
  <c r="G57"/>
  <c r="F57"/>
  <c r="E57"/>
  <c r="D57"/>
  <c r="C57"/>
  <c r="AA57" s="1"/>
  <c r="X56"/>
  <c r="AB56" s="1"/>
  <c r="W56"/>
  <c r="V56"/>
  <c r="U56"/>
  <c r="T56"/>
  <c r="S56"/>
  <c r="R56"/>
  <c r="Q56"/>
  <c r="P56"/>
  <c r="O56"/>
  <c r="AE56" s="1"/>
  <c r="N56"/>
  <c r="M56"/>
  <c r="L56"/>
  <c r="K56"/>
  <c r="J56"/>
  <c r="I56"/>
  <c r="H56"/>
  <c r="G56"/>
  <c r="F56"/>
  <c r="E56"/>
  <c r="D56"/>
  <c r="C56"/>
  <c r="AA56" s="1"/>
  <c r="X55"/>
  <c r="W55"/>
  <c r="V55"/>
  <c r="U55"/>
  <c r="T55"/>
  <c r="S55"/>
  <c r="R55"/>
  <c r="Q55"/>
  <c r="P55"/>
  <c r="O55"/>
  <c r="AE55" s="1"/>
  <c r="N55"/>
  <c r="M55"/>
  <c r="L55"/>
  <c r="K55"/>
  <c r="J55"/>
  <c r="I55"/>
  <c r="H55"/>
  <c r="G55"/>
  <c r="F55"/>
  <c r="E55"/>
  <c r="D55"/>
  <c r="C55"/>
  <c r="AA55" s="1"/>
  <c r="X54"/>
  <c r="AB54" s="1"/>
  <c r="W54"/>
  <c r="V54"/>
  <c r="U54"/>
  <c r="T54"/>
  <c r="S54"/>
  <c r="R54"/>
  <c r="Q54"/>
  <c r="P54"/>
  <c r="O54"/>
  <c r="AE54" s="1"/>
  <c r="N54"/>
  <c r="M54"/>
  <c r="L54"/>
  <c r="K54"/>
  <c r="J54"/>
  <c r="I54"/>
  <c r="H54"/>
  <c r="G54"/>
  <c r="F54"/>
  <c r="E54"/>
  <c r="D54"/>
  <c r="C54"/>
  <c r="AA54" s="1"/>
  <c r="X53"/>
  <c r="W53"/>
  <c r="V53"/>
  <c r="U53"/>
  <c r="T53"/>
  <c r="S53"/>
  <c r="R53"/>
  <c r="Q53"/>
  <c r="P53"/>
  <c r="O53"/>
  <c r="AE53" s="1"/>
  <c r="N53"/>
  <c r="M53"/>
  <c r="L53"/>
  <c r="K53"/>
  <c r="J53"/>
  <c r="I53"/>
  <c r="H53"/>
  <c r="G53"/>
  <c r="F53"/>
  <c r="E53"/>
  <c r="D53"/>
  <c r="C53"/>
  <c r="AA53" s="1"/>
  <c r="X52"/>
  <c r="AB52" s="1"/>
  <c r="W52"/>
  <c r="V52"/>
  <c r="U52"/>
  <c r="T52"/>
  <c r="S52"/>
  <c r="R52"/>
  <c r="Q52"/>
  <c r="P52"/>
  <c r="O52"/>
  <c r="AE52" s="1"/>
  <c r="N52"/>
  <c r="M52"/>
  <c r="L52"/>
  <c r="K52"/>
  <c r="J52"/>
  <c r="I52"/>
  <c r="H52"/>
  <c r="G52"/>
  <c r="F52"/>
  <c r="E52"/>
  <c r="D52"/>
  <c r="C52"/>
  <c r="AA52" s="1"/>
  <c r="X51"/>
  <c r="W51"/>
  <c r="V51"/>
  <c r="U51"/>
  <c r="T51"/>
  <c r="S51"/>
  <c r="R51"/>
  <c r="Q51"/>
  <c r="P51"/>
  <c r="O51"/>
  <c r="AE51" s="1"/>
  <c r="N51"/>
  <c r="M51"/>
  <c r="L51"/>
  <c r="K51"/>
  <c r="J51"/>
  <c r="I51"/>
  <c r="H51"/>
  <c r="G51"/>
  <c r="F51"/>
  <c r="E51"/>
  <c r="D51"/>
  <c r="C51"/>
  <c r="AA51" s="1"/>
  <c r="X50"/>
  <c r="AB50" s="1"/>
  <c r="W50"/>
  <c r="V50"/>
  <c r="U50"/>
  <c r="T50"/>
  <c r="S50"/>
  <c r="R50"/>
  <c r="Q50"/>
  <c r="P50"/>
  <c r="O50"/>
  <c r="AE50" s="1"/>
  <c r="N50"/>
  <c r="M50"/>
  <c r="L50"/>
  <c r="K50"/>
  <c r="J50"/>
  <c r="I50"/>
  <c r="H50"/>
  <c r="G50"/>
  <c r="F50"/>
  <c r="E50"/>
  <c r="D50"/>
  <c r="C50"/>
  <c r="AA50" s="1"/>
  <c r="X49"/>
  <c r="W49"/>
  <c r="V49"/>
  <c r="U49"/>
  <c r="T49"/>
  <c r="S49"/>
  <c r="R49"/>
  <c r="Q49"/>
  <c r="P49"/>
  <c r="O49"/>
  <c r="AE49" s="1"/>
  <c r="N49"/>
  <c r="M49"/>
  <c r="L49"/>
  <c r="K49"/>
  <c r="J49"/>
  <c r="I49"/>
  <c r="H49"/>
  <c r="G49"/>
  <c r="F49"/>
  <c r="E49"/>
  <c r="D49"/>
  <c r="C49"/>
  <c r="AA49" s="1"/>
  <c r="X48"/>
  <c r="AB48" s="1"/>
  <c r="W48"/>
  <c r="V48"/>
  <c r="U48"/>
  <c r="T48"/>
  <c r="S48"/>
  <c r="R48"/>
  <c r="Q48"/>
  <c r="P48"/>
  <c r="O48"/>
  <c r="AE48" s="1"/>
  <c r="N48"/>
  <c r="M48"/>
  <c r="L48"/>
  <c r="K48"/>
  <c r="J48"/>
  <c r="I48"/>
  <c r="H48"/>
  <c r="G48"/>
  <c r="F48"/>
  <c r="E48"/>
  <c r="D48"/>
  <c r="C48"/>
  <c r="AA48" s="1"/>
  <c r="X47"/>
  <c r="W47"/>
  <c r="V47"/>
  <c r="U47"/>
  <c r="T47"/>
  <c r="S47"/>
  <c r="R47"/>
  <c r="Q47"/>
  <c r="P47"/>
  <c r="O47"/>
  <c r="AE47" s="1"/>
  <c r="N47"/>
  <c r="M47"/>
  <c r="L47"/>
  <c r="K47"/>
  <c r="J47"/>
  <c r="I47"/>
  <c r="H47"/>
  <c r="G47"/>
  <c r="F47"/>
  <c r="E47"/>
  <c r="D47"/>
  <c r="C47"/>
  <c r="AA47" s="1"/>
  <c r="X46"/>
  <c r="AB46" s="1"/>
  <c r="W46"/>
  <c r="V46"/>
  <c r="U46"/>
  <c r="T46"/>
  <c r="S46"/>
  <c r="R46"/>
  <c r="Q46"/>
  <c r="P46"/>
  <c r="O46"/>
  <c r="AE46" s="1"/>
  <c r="N46"/>
  <c r="M46"/>
  <c r="L46"/>
  <c r="K46"/>
  <c r="J46"/>
  <c r="I46"/>
  <c r="H46"/>
  <c r="G46"/>
  <c r="F46"/>
  <c r="E46"/>
  <c r="D46"/>
  <c r="C46"/>
  <c r="AA46" s="1"/>
  <c r="X45"/>
  <c r="W45"/>
  <c r="V45"/>
  <c r="U45"/>
  <c r="T45"/>
  <c r="S45"/>
  <c r="R45"/>
  <c r="Q45"/>
  <c r="P45"/>
  <c r="O45"/>
  <c r="AE45" s="1"/>
  <c r="N45"/>
  <c r="M45"/>
  <c r="L45"/>
  <c r="K45"/>
  <c r="J45"/>
  <c r="I45"/>
  <c r="H45"/>
  <c r="G45"/>
  <c r="F45"/>
  <c r="E45"/>
  <c r="D45"/>
  <c r="C45"/>
  <c r="AA45" s="1"/>
  <c r="X44"/>
  <c r="AB44" s="1"/>
  <c r="W44"/>
  <c r="V44"/>
  <c r="U44"/>
  <c r="T44"/>
  <c r="S44"/>
  <c r="R44"/>
  <c r="Q44"/>
  <c r="P44"/>
  <c r="O44"/>
  <c r="AE44" s="1"/>
  <c r="N44"/>
  <c r="M44"/>
  <c r="L44"/>
  <c r="K44"/>
  <c r="J44"/>
  <c r="I44"/>
  <c r="H44"/>
  <c r="G44"/>
  <c r="F44"/>
  <c r="E44"/>
  <c r="D44"/>
  <c r="C44"/>
  <c r="AA44" s="1"/>
  <c r="X43"/>
  <c r="W43"/>
  <c r="V43"/>
  <c r="U43"/>
  <c r="T43"/>
  <c r="S43"/>
  <c r="R43"/>
  <c r="Q43"/>
  <c r="P43"/>
  <c r="O43"/>
  <c r="AE43" s="1"/>
  <c r="N43"/>
  <c r="M43"/>
  <c r="L43"/>
  <c r="K43"/>
  <c r="J43"/>
  <c r="I43"/>
  <c r="H43"/>
  <c r="G43"/>
  <c r="F43"/>
  <c r="E43"/>
  <c r="D43"/>
  <c r="C43"/>
  <c r="AA43" s="1"/>
  <c r="X42"/>
  <c r="AB42" s="1"/>
  <c r="W42"/>
  <c r="V42"/>
  <c r="U42"/>
  <c r="T42"/>
  <c r="S42"/>
  <c r="R42"/>
  <c r="Q42"/>
  <c r="P42"/>
  <c r="O42"/>
  <c r="AE42" s="1"/>
  <c r="N42"/>
  <c r="M42"/>
  <c r="L42"/>
  <c r="K42"/>
  <c r="J42"/>
  <c r="I42"/>
  <c r="H42"/>
  <c r="G42"/>
  <c r="F42"/>
  <c r="E42"/>
  <c r="D42"/>
  <c r="C42"/>
  <c r="AA42" s="1"/>
  <c r="X41"/>
  <c r="W41"/>
  <c r="V41"/>
  <c r="U41"/>
  <c r="T41"/>
  <c r="S41"/>
  <c r="R41"/>
  <c r="Q41"/>
  <c r="P41"/>
  <c r="O41"/>
  <c r="AE41" s="1"/>
  <c r="N41"/>
  <c r="M41"/>
  <c r="L41"/>
  <c r="K41"/>
  <c r="J41"/>
  <c r="I41"/>
  <c r="H41"/>
  <c r="G41"/>
  <c r="F41"/>
  <c r="E41"/>
  <c r="D41"/>
  <c r="C41"/>
  <c r="AA41" s="1"/>
  <c r="X40"/>
  <c r="AB40" s="1"/>
  <c r="W40"/>
  <c r="V40"/>
  <c r="U40"/>
  <c r="T40"/>
  <c r="S40"/>
  <c r="R40"/>
  <c r="Q40"/>
  <c r="P40"/>
  <c r="O40"/>
  <c r="AE40" s="1"/>
  <c r="N40"/>
  <c r="M40"/>
  <c r="L40"/>
  <c r="K40"/>
  <c r="J40"/>
  <c r="I40"/>
  <c r="H40"/>
  <c r="G40"/>
  <c r="F40"/>
  <c r="E40"/>
  <c r="D40"/>
  <c r="C40"/>
  <c r="AA40" s="1"/>
  <c r="X39"/>
  <c r="W39"/>
  <c r="V39"/>
  <c r="U39"/>
  <c r="T39"/>
  <c r="S39"/>
  <c r="R39"/>
  <c r="Q39"/>
  <c r="P39"/>
  <c r="O39"/>
  <c r="AE39" s="1"/>
  <c r="N39"/>
  <c r="M39"/>
  <c r="L39"/>
  <c r="K39"/>
  <c r="J39"/>
  <c r="I39"/>
  <c r="H39"/>
  <c r="G39"/>
  <c r="F39"/>
  <c r="E39"/>
  <c r="D39"/>
  <c r="C39"/>
  <c r="AA39" s="1"/>
  <c r="X38"/>
  <c r="AB38" s="1"/>
  <c r="W38"/>
  <c r="V38"/>
  <c r="U38"/>
  <c r="T38"/>
  <c r="S38"/>
  <c r="R38"/>
  <c r="Q38"/>
  <c r="P38"/>
  <c r="O38"/>
  <c r="AE38" s="1"/>
  <c r="N38"/>
  <c r="M38"/>
  <c r="L38"/>
  <c r="K38"/>
  <c r="J38"/>
  <c r="I38"/>
  <c r="H38"/>
  <c r="G38"/>
  <c r="F38"/>
  <c r="E38"/>
  <c r="D38"/>
  <c r="C38"/>
  <c r="AA38" s="1"/>
  <c r="X37"/>
  <c r="W37"/>
  <c r="V37"/>
  <c r="U37"/>
  <c r="T37"/>
  <c r="S37"/>
  <c r="R37"/>
  <c r="Q37"/>
  <c r="P37"/>
  <c r="O37"/>
  <c r="AE37" s="1"/>
  <c r="N37"/>
  <c r="M37"/>
  <c r="L37"/>
  <c r="K37"/>
  <c r="J37"/>
  <c r="I37"/>
  <c r="H37"/>
  <c r="G37"/>
  <c r="F37"/>
  <c r="E37"/>
  <c r="D37"/>
  <c r="C37"/>
  <c r="AA37" s="1"/>
  <c r="X36"/>
  <c r="AB36" s="1"/>
  <c r="W36"/>
  <c r="V36"/>
  <c r="U36"/>
  <c r="T36"/>
  <c r="S36"/>
  <c r="R36"/>
  <c r="Q36"/>
  <c r="P36"/>
  <c r="O36"/>
  <c r="AE36" s="1"/>
  <c r="N36"/>
  <c r="M36"/>
  <c r="L36"/>
  <c r="K36"/>
  <c r="J36"/>
  <c r="I36"/>
  <c r="H36"/>
  <c r="G36"/>
  <c r="F36"/>
  <c r="E36"/>
  <c r="D36"/>
  <c r="C36"/>
  <c r="AA36" s="1"/>
  <c r="X35"/>
  <c r="W35"/>
  <c r="V35"/>
  <c r="U35"/>
  <c r="T35"/>
  <c r="S35"/>
  <c r="R35"/>
  <c r="Q35"/>
  <c r="P35"/>
  <c r="O35"/>
  <c r="AE35" s="1"/>
  <c r="N35"/>
  <c r="M35"/>
  <c r="L35"/>
  <c r="K35"/>
  <c r="J35"/>
  <c r="I35"/>
  <c r="H35"/>
  <c r="G35"/>
  <c r="F35"/>
  <c r="E35"/>
  <c r="D35"/>
  <c r="C35"/>
  <c r="AA35" s="1"/>
  <c r="X34"/>
  <c r="AB34" s="1"/>
  <c r="W34"/>
  <c r="V34"/>
  <c r="U34"/>
  <c r="T34"/>
  <c r="S34"/>
  <c r="R34"/>
  <c r="Q34"/>
  <c r="P34"/>
  <c r="O34"/>
  <c r="AE34" s="1"/>
  <c r="N34"/>
  <c r="M34"/>
  <c r="L34"/>
  <c r="K34"/>
  <c r="J34"/>
  <c r="I34"/>
  <c r="H34"/>
  <c r="G34"/>
  <c r="F34"/>
  <c r="E34"/>
  <c r="D34"/>
  <c r="C34"/>
  <c r="AA34" s="1"/>
  <c r="X33"/>
  <c r="W33"/>
  <c r="V33"/>
  <c r="U33"/>
  <c r="T33"/>
  <c r="S33"/>
  <c r="R33"/>
  <c r="Q33"/>
  <c r="P33"/>
  <c r="O33"/>
  <c r="AE33" s="1"/>
  <c r="N33"/>
  <c r="M33"/>
  <c r="L33"/>
  <c r="K33"/>
  <c r="J33"/>
  <c r="I33"/>
  <c r="H33"/>
  <c r="G33"/>
  <c r="F33"/>
  <c r="E33"/>
  <c r="D33"/>
  <c r="C33"/>
  <c r="AA33" s="1"/>
  <c r="X32"/>
  <c r="AB32" s="1"/>
  <c r="W32"/>
  <c r="V32"/>
  <c r="U32"/>
  <c r="T32"/>
  <c r="S32"/>
  <c r="R32"/>
  <c r="Q32"/>
  <c r="P32"/>
  <c r="O32"/>
  <c r="AE32" s="1"/>
  <c r="N32"/>
  <c r="M32"/>
  <c r="L32"/>
  <c r="K32"/>
  <c r="J32"/>
  <c r="I32"/>
  <c r="H32"/>
  <c r="G32"/>
  <c r="F32"/>
  <c r="E32"/>
  <c r="D32"/>
  <c r="C32"/>
  <c r="AA32" s="1"/>
  <c r="X31"/>
  <c r="W31"/>
  <c r="V31"/>
  <c r="U31"/>
  <c r="T31"/>
  <c r="S31"/>
  <c r="R31"/>
  <c r="Q31"/>
  <c r="P31"/>
  <c r="O31"/>
  <c r="AE31" s="1"/>
  <c r="N31"/>
  <c r="M31"/>
  <c r="L31"/>
  <c r="K31"/>
  <c r="J31"/>
  <c r="I31"/>
  <c r="H31"/>
  <c r="G31"/>
  <c r="F31"/>
  <c r="E31"/>
  <c r="D31"/>
  <c r="C31"/>
  <c r="AA31" s="1"/>
  <c r="X30"/>
  <c r="AB30" s="1"/>
  <c r="W30"/>
  <c r="V30"/>
  <c r="U30"/>
  <c r="T30"/>
  <c r="S30"/>
  <c r="R30"/>
  <c r="Q30"/>
  <c r="P30"/>
  <c r="O30"/>
  <c r="AE30" s="1"/>
  <c r="N30"/>
  <c r="M30"/>
  <c r="L30"/>
  <c r="K30"/>
  <c r="J30"/>
  <c r="I30"/>
  <c r="H30"/>
  <c r="G30"/>
  <c r="F30"/>
  <c r="E30"/>
  <c r="D30"/>
  <c r="C30"/>
  <c r="AA30" s="1"/>
  <c r="X29"/>
  <c r="W29"/>
  <c r="V29"/>
  <c r="U29"/>
  <c r="T29"/>
  <c r="S29"/>
  <c r="R29"/>
  <c r="Q29"/>
  <c r="P29"/>
  <c r="O29"/>
  <c r="AE29" s="1"/>
  <c r="N29"/>
  <c r="M29"/>
  <c r="L29"/>
  <c r="K29"/>
  <c r="J29"/>
  <c r="I29"/>
  <c r="H29"/>
  <c r="G29"/>
  <c r="F29"/>
  <c r="E29"/>
  <c r="D29"/>
  <c r="C29"/>
  <c r="AA29" s="1"/>
  <c r="X28"/>
  <c r="AB28" s="1"/>
  <c r="W28"/>
  <c r="V28"/>
  <c r="U28"/>
  <c r="T28"/>
  <c r="S28"/>
  <c r="R28"/>
  <c r="Q28"/>
  <c r="P28"/>
  <c r="O28"/>
  <c r="AE28" s="1"/>
  <c r="N28"/>
  <c r="M28"/>
  <c r="L28"/>
  <c r="K28"/>
  <c r="J28"/>
  <c r="I28"/>
  <c r="H28"/>
  <c r="G28"/>
  <c r="F28"/>
  <c r="E28"/>
  <c r="D28"/>
  <c r="C28"/>
  <c r="AA28" s="1"/>
  <c r="X27"/>
  <c r="W27"/>
  <c r="V27"/>
  <c r="U27"/>
  <c r="T27"/>
  <c r="S27"/>
  <c r="R27"/>
  <c r="Q27"/>
  <c r="P27"/>
  <c r="O27"/>
  <c r="AE27" s="1"/>
  <c r="N27"/>
  <c r="M27"/>
  <c r="L27"/>
  <c r="K27"/>
  <c r="J27"/>
  <c r="I27"/>
  <c r="H27"/>
  <c r="G27"/>
  <c r="F27"/>
  <c r="E27"/>
  <c r="D27"/>
  <c r="C27"/>
  <c r="AA27" s="1"/>
  <c r="X26"/>
  <c r="AB26" s="1"/>
  <c r="W26"/>
  <c r="V26"/>
  <c r="U26"/>
  <c r="T26"/>
  <c r="S26"/>
  <c r="R26"/>
  <c r="Q26"/>
  <c r="P26"/>
  <c r="O26"/>
  <c r="AE26" s="1"/>
  <c r="N26"/>
  <c r="M26"/>
  <c r="L26"/>
  <c r="K26"/>
  <c r="J26"/>
  <c r="I26"/>
  <c r="H26"/>
  <c r="G26"/>
  <c r="F26"/>
  <c r="E26"/>
  <c r="D26"/>
  <c r="C26"/>
  <c r="AA26" s="1"/>
  <c r="X25"/>
  <c r="W25"/>
  <c r="V25"/>
  <c r="U25"/>
  <c r="T25"/>
  <c r="S25"/>
  <c r="R25"/>
  <c r="Q25"/>
  <c r="P25"/>
  <c r="O25"/>
  <c r="AE25" s="1"/>
  <c r="N25"/>
  <c r="M25"/>
  <c r="L25"/>
  <c r="K25"/>
  <c r="J25"/>
  <c r="I25"/>
  <c r="H25"/>
  <c r="G25"/>
  <c r="F25"/>
  <c r="E25"/>
  <c r="D25"/>
  <c r="C25"/>
  <c r="AA25" s="1"/>
  <c r="X24"/>
  <c r="AB24" s="1"/>
  <c r="W24"/>
  <c r="V24"/>
  <c r="U24"/>
  <c r="T24"/>
  <c r="S24"/>
  <c r="R24"/>
  <c r="Q24"/>
  <c r="P24"/>
  <c r="O24"/>
  <c r="AE24" s="1"/>
  <c r="N24"/>
  <c r="M24"/>
  <c r="L24"/>
  <c r="K24"/>
  <c r="J24"/>
  <c r="I24"/>
  <c r="H24"/>
  <c r="G24"/>
  <c r="F24"/>
  <c r="E24"/>
  <c r="D24"/>
  <c r="C24"/>
  <c r="AA24" s="1"/>
  <c r="X23"/>
  <c r="W23"/>
  <c r="V23"/>
  <c r="U23"/>
  <c r="T23"/>
  <c r="S23"/>
  <c r="R23"/>
  <c r="Q23"/>
  <c r="P23"/>
  <c r="O23"/>
  <c r="AE23" s="1"/>
  <c r="N23"/>
  <c r="M23"/>
  <c r="L23"/>
  <c r="K23"/>
  <c r="J23"/>
  <c r="I23"/>
  <c r="H23"/>
  <c r="G23"/>
  <c r="F23"/>
  <c r="E23"/>
  <c r="D23"/>
  <c r="C23"/>
  <c r="AA23" s="1"/>
  <c r="X22"/>
  <c r="AB22" s="1"/>
  <c r="W22"/>
  <c r="V22"/>
  <c r="U22"/>
  <c r="T22"/>
  <c r="S22"/>
  <c r="R22"/>
  <c r="Q22"/>
  <c r="P22"/>
  <c r="O22"/>
  <c r="AE22" s="1"/>
  <c r="N22"/>
  <c r="M22"/>
  <c r="L22"/>
  <c r="K22"/>
  <c r="J22"/>
  <c r="I22"/>
  <c r="H22"/>
  <c r="G22"/>
  <c r="F22"/>
  <c r="E22"/>
  <c r="D22"/>
  <c r="C22"/>
  <c r="AA22" s="1"/>
  <c r="X21"/>
  <c r="W21"/>
  <c r="V21"/>
  <c r="U21"/>
  <c r="T21"/>
  <c r="S21"/>
  <c r="R21"/>
  <c r="Q21"/>
  <c r="P21"/>
  <c r="O21"/>
  <c r="AE21" s="1"/>
  <c r="N21"/>
  <c r="M21"/>
  <c r="L21"/>
  <c r="K21"/>
  <c r="J21"/>
  <c r="I21"/>
  <c r="H21"/>
  <c r="G21"/>
  <c r="F21"/>
  <c r="E21"/>
  <c r="D21"/>
  <c r="C21"/>
  <c r="AA21" s="1"/>
  <c r="X20"/>
  <c r="AB20" s="1"/>
  <c r="W20"/>
  <c r="V20"/>
  <c r="U20"/>
  <c r="T20"/>
  <c r="S20"/>
  <c r="R20"/>
  <c r="Q20"/>
  <c r="P20"/>
  <c r="O20"/>
  <c r="AE20" s="1"/>
  <c r="N20"/>
  <c r="M20"/>
  <c r="L20"/>
  <c r="K20"/>
  <c r="J20"/>
  <c r="I20"/>
  <c r="H20"/>
  <c r="G20"/>
  <c r="F20"/>
  <c r="E20"/>
  <c r="D20"/>
  <c r="C20"/>
  <c r="AA20" s="1"/>
  <c r="X19"/>
  <c r="W19"/>
  <c r="V19"/>
  <c r="U19"/>
  <c r="T19"/>
  <c r="S19"/>
  <c r="R19"/>
  <c r="Q19"/>
  <c r="P19"/>
  <c r="O19"/>
  <c r="AE19" s="1"/>
  <c r="N19"/>
  <c r="M19"/>
  <c r="L19"/>
  <c r="K19"/>
  <c r="J19"/>
  <c r="I19"/>
  <c r="H19"/>
  <c r="G19"/>
  <c r="F19"/>
  <c r="E19"/>
  <c r="D19"/>
  <c r="C19"/>
  <c r="AA19" s="1"/>
  <c r="X18"/>
  <c r="AB18" s="1"/>
  <c r="W18"/>
  <c r="V18"/>
  <c r="U18"/>
  <c r="T18"/>
  <c r="S18"/>
  <c r="R18"/>
  <c r="Q18"/>
  <c r="P18"/>
  <c r="O18"/>
  <c r="AE18" s="1"/>
  <c r="N18"/>
  <c r="M18"/>
  <c r="L18"/>
  <c r="K18"/>
  <c r="J18"/>
  <c r="I18"/>
  <c r="H18"/>
  <c r="G18"/>
  <c r="F18"/>
  <c r="E18"/>
  <c r="D18"/>
  <c r="C18"/>
  <c r="AA18" s="1"/>
  <c r="X17"/>
  <c r="W17"/>
  <c r="V17"/>
  <c r="U17"/>
  <c r="T17"/>
  <c r="S17"/>
  <c r="R17"/>
  <c r="Q17"/>
  <c r="P17"/>
  <c r="O17"/>
  <c r="AE17" s="1"/>
  <c r="N17"/>
  <c r="M17"/>
  <c r="L17"/>
  <c r="K17"/>
  <c r="J17"/>
  <c r="I17"/>
  <c r="H17"/>
  <c r="G17"/>
  <c r="F17"/>
  <c r="E17"/>
  <c r="D17"/>
  <c r="C17"/>
  <c r="AA17" s="1"/>
  <c r="X16"/>
  <c r="AB16" s="1"/>
  <c r="W16"/>
  <c r="V16"/>
  <c r="U16"/>
  <c r="T16"/>
  <c r="S16"/>
  <c r="R16"/>
  <c r="Q16"/>
  <c r="P16"/>
  <c r="O16"/>
  <c r="AE16" s="1"/>
  <c r="N16"/>
  <c r="M16"/>
  <c r="L16"/>
  <c r="K16"/>
  <c r="J16"/>
  <c r="I16"/>
  <c r="H16"/>
  <c r="G16"/>
  <c r="F16"/>
  <c r="E16"/>
  <c r="D16"/>
  <c r="C16"/>
  <c r="AA16" s="1"/>
  <c r="X15"/>
  <c r="W15"/>
  <c r="V15"/>
  <c r="U15"/>
  <c r="T15"/>
  <c r="S15"/>
  <c r="R15"/>
  <c r="Q15"/>
  <c r="P15"/>
  <c r="O15"/>
  <c r="AE15" s="1"/>
  <c r="N15"/>
  <c r="M15"/>
  <c r="L15"/>
  <c r="K15"/>
  <c r="J15"/>
  <c r="I15"/>
  <c r="H15"/>
  <c r="G15"/>
  <c r="F15"/>
  <c r="E15"/>
  <c r="D15"/>
  <c r="C15"/>
  <c r="AA15" s="1"/>
  <c r="X14"/>
  <c r="AB14" s="1"/>
  <c r="W14"/>
  <c r="V14"/>
  <c r="U14"/>
  <c r="T14"/>
  <c r="S14"/>
  <c r="R14"/>
  <c r="Q14"/>
  <c r="P14"/>
  <c r="O14"/>
  <c r="AE14" s="1"/>
  <c r="N14"/>
  <c r="M14"/>
  <c r="L14"/>
  <c r="K14"/>
  <c r="J14"/>
  <c r="I14"/>
  <c r="H14"/>
  <c r="G14"/>
  <c r="F14"/>
  <c r="E14"/>
  <c r="D14"/>
  <c r="C14"/>
  <c r="AA14" s="1"/>
  <c r="X13"/>
  <c r="W13"/>
  <c r="V13"/>
  <c r="U13"/>
  <c r="T13"/>
  <c r="S13"/>
  <c r="R13"/>
  <c r="Q13"/>
  <c r="P13"/>
  <c r="O13"/>
  <c r="AE13" s="1"/>
  <c r="N13"/>
  <c r="M13"/>
  <c r="L13"/>
  <c r="K13"/>
  <c r="J13"/>
  <c r="I13"/>
  <c r="H13"/>
  <c r="G13"/>
  <c r="F13"/>
  <c r="E13"/>
  <c r="D13"/>
  <c r="C13"/>
  <c r="AA13" s="1"/>
  <c r="X12"/>
  <c r="AB12" s="1"/>
  <c r="W12"/>
  <c r="V12"/>
  <c r="U12"/>
  <c r="T12"/>
  <c r="S12"/>
  <c r="R12"/>
  <c r="Q12"/>
  <c r="P12"/>
  <c r="O12"/>
  <c r="AE12" s="1"/>
  <c r="N12"/>
  <c r="M12"/>
  <c r="L12"/>
  <c r="K12"/>
  <c r="J12"/>
  <c r="I12"/>
  <c r="H12"/>
  <c r="G12"/>
  <c r="F12"/>
  <c r="E12"/>
  <c r="D12"/>
  <c r="C12"/>
  <c r="AA12" s="1"/>
  <c r="X11"/>
  <c r="W11"/>
  <c r="W84" s="1"/>
  <c r="V11"/>
  <c r="V84" s="1"/>
  <c r="U11"/>
  <c r="U84" s="1"/>
  <c r="T11"/>
  <c r="T84" s="1"/>
  <c r="S11"/>
  <c r="S84" s="1"/>
  <c r="R11"/>
  <c r="R84" s="1"/>
  <c r="Q11"/>
  <c r="Q84" s="1"/>
  <c r="P11"/>
  <c r="P84" s="1"/>
  <c r="O11"/>
  <c r="AE11" s="1"/>
  <c r="N11"/>
  <c r="N84" s="1"/>
  <c r="M11"/>
  <c r="M84" s="1"/>
  <c r="L11"/>
  <c r="L84" s="1"/>
  <c r="K11"/>
  <c r="K84" s="1"/>
  <c r="J11"/>
  <c r="J84" s="1"/>
  <c r="I11"/>
  <c r="I84" s="1"/>
  <c r="H11"/>
  <c r="H84" s="1"/>
  <c r="G11"/>
  <c r="G84" s="1"/>
  <c r="F11"/>
  <c r="F84" s="1"/>
  <c r="E11"/>
  <c r="E84" s="1"/>
  <c r="D11"/>
  <c r="D84" s="1"/>
  <c r="C11"/>
  <c r="AA11" s="1"/>
  <c r="D8"/>
  <c r="X7"/>
  <c r="C7"/>
  <c r="A3"/>
  <c r="AD27" l="1"/>
  <c r="AF27" s="1"/>
  <c r="AD65"/>
  <c r="AF65" s="1"/>
  <c r="AD20"/>
  <c r="AF20" s="1"/>
  <c r="AD26"/>
  <c r="AF26" s="1"/>
  <c r="AD34"/>
  <c r="AF34" s="1"/>
  <c r="AD42"/>
  <c r="AF42" s="1"/>
  <c r="AD44"/>
  <c r="AF44" s="1"/>
  <c r="AD52"/>
  <c r="AF52" s="1"/>
  <c r="AD60"/>
  <c r="AF60" s="1"/>
  <c r="AD68"/>
  <c r="AF68" s="1"/>
  <c r="AD70"/>
  <c r="AF70" s="1"/>
  <c r="AD76"/>
  <c r="AF76" s="1"/>
  <c r="AD78"/>
  <c r="AF78" s="1"/>
  <c r="AD11"/>
  <c r="AF11" s="1"/>
  <c r="AD25"/>
  <c r="AF25" s="1"/>
  <c r="AD41"/>
  <c r="AF41" s="1"/>
  <c r="AD49"/>
  <c r="AF49" s="1"/>
  <c r="AD55"/>
  <c r="AF55" s="1"/>
  <c r="AD59"/>
  <c r="AF59" s="1"/>
  <c r="O86"/>
  <c r="W86"/>
  <c r="AB11"/>
  <c r="AB13"/>
  <c r="AB15"/>
  <c r="AB17"/>
  <c r="AB19"/>
  <c r="AB21"/>
  <c r="AB23"/>
  <c r="AB25"/>
  <c r="AB27"/>
  <c r="AB29"/>
  <c r="AB31"/>
  <c r="AB33"/>
  <c r="AB35"/>
  <c r="AB37"/>
  <c r="AB39"/>
  <c r="AB41"/>
  <c r="AB43"/>
  <c r="AB45"/>
  <c r="AB47"/>
  <c r="AB49"/>
  <c r="AB51"/>
  <c r="AB53"/>
  <c r="AB55"/>
  <c r="AB57"/>
  <c r="AB59"/>
  <c r="AB61"/>
  <c r="AB63"/>
  <c r="AB65"/>
  <c r="AB67"/>
  <c r="AB69"/>
  <c r="AB71"/>
  <c r="AB73"/>
  <c r="AB75"/>
  <c r="AB77"/>
  <c r="AB79"/>
  <c r="AB81"/>
  <c r="X84"/>
  <c r="AC12"/>
  <c r="AD12" s="1"/>
  <c r="AF12" s="1"/>
  <c r="AC19"/>
  <c r="AD19" s="1"/>
  <c r="AF19" s="1"/>
  <c r="AC26"/>
  <c r="AC27"/>
  <c r="AC30"/>
  <c r="AD30" s="1"/>
  <c r="AF30" s="1"/>
  <c r="AC31"/>
  <c r="AD31" s="1"/>
  <c r="AF31" s="1"/>
  <c r="AC33"/>
  <c r="AD33" s="1"/>
  <c r="AF33" s="1"/>
  <c r="AC35"/>
  <c r="AD35" s="1"/>
  <c r="AF35" s="1"/>
  <c r="AC37"/>
  <c r="AD37" s="1"/>
  <c r="AF37" s="1"/>
  <c r="AC38"/>
  <c r="AD38" s="1"/>
  <c r="AF38" s="1"/>
  <c r="AC41"/>
  <c r="AC44"/>
  <c r="AC45"/>
  <c r="AD45" s="1"/>
  <c r="AF45" s="1"/>
  <c r="AC46"/>
  <c r="AD46" s="1"/>
  <c r="AF46" s="1"/>
  <c r="AC47"/>
  <c r="AD47" s="1"/>
  <c r="AF47" s="1"/>
  <c r="AC49"/>
  <c r="AC50"/>
  <c r="AD50" s="1"/>
  <c r="AF50" s="1"/>
  <c r="AC51"/>
  <c r="AD51" s="1"/>
  <c r="AF51" s="1"/>
  <c r="AC54"/>
  <c r="AD54" s="1"/>
  <c r="AF54" s="1"/>
  <c r="AC55"/>
  <c r="AC57"/>
  <c r="AD57" s="1"/>
  <c r="AF57" s="1"/>
  <c r="AC61"/>
  <c r="AD61" s="1"/>
  <c r="AF61" s="1"/>
  <c r="AC62"/>
  <c r="AD62" s="1"/>
  <c r="AF62" s="1"/>
  <c r="AC65"/>
  <c r="AC66"/>
  <c r="AD66" s="1"/>
  <c r="AF66" s="1"/>
  <c r="AC67"/>
  <c r="AD67" s="1"/>
  <c r="AF67" s="1"/>
  <c r="AC68"/>
  <c r="AC70"/>
  <c r="AC71"/>
  <c r="AD71" s="1"/>
  <c r="AF71" s="1"/>
  <c r="AC75"/>
  <c r="AD75" s="1"/>
  <c r="AF75" s="1"/>
  <c r="AC77"/>
  <c r="AD77" s="1"/>
  <c r="AF77" s="1"/>
  <c r="AC78"/>
  <c r="AC79"/>
  <c r="AD79" s="1"/>
  <c r="AF79" s="1"/>
  <c r="AC81"/>
  <c r="AD81" s="1"/>
  <c r="AF81" s="1"/>
  <c r="C84"/>
  <c r="AC11"/>
  <c r="AC13"/>
  <c r="AD13" s="1"/>
  <c r="AF13" s="1"/>
  <c r="AC14"/>
  <c r="AD14" s="1"/>
  <c r="AF14" s="1"/>
  <c r="AC15"/>
  <c r="AD15" s="1"/>
  <c r="AF15" s="1"/>
  <c r="AC16"/>
  <c r="AD16" s="1"/>
  <c r="AF16" s="1"/>
  <c r="AC17"/>
  <c r="AD17" s="1"/>
  <c r="AF17" s="1"/>
  <c r="AC18"/>
  <c r="AD18" s="1"/>
  <c r="AF18" s="1"/>
  <c r="AC20"/>
  <c r="AC21"/>
  <c r="AD21" s="1"/>
  <c r="AF21" s="1"/>
  <c r="AC22"/>
  <c r="AD22" s="1"/>
  <c r="AF22" s="1"/>
  <c r="AC23"/>
  <c r="AD23" s="1"/>
  <c r="AF23" s="1"/>
  <c r="AC24"/>
  <c r="AD24" s="1"/>
  <c r="AF24" s="1"/>
  <c r="AC25"/>
  <c r="AC28"/>
  <c r="AD28" s="1"/>
  <c r="AF28" s="1"/>
  <c r="AC29"/>
  <c r="AD29" s="1"/>
  <c r="AF29" s="1"/>
  <c r="AC32"/>
  <c r="AD32" s="1"/>
  <c r="AF32" s="1"/>
  <c r="AC34"/>
  <c r="AC36"/>
  <c r="AD36" s="1"/>
  <c r="AF36" s="1"/>
  <c r="AC39"/>
  <c r="AD39" s="1"/>
  <c r="AF39" s="1"/>
  <c r="AC40"/>
  <c r="AD40" s="1"/>
  <c r="AF40" s="1"/>
  <c r="AC42"/>
  <c r="AC43"/>
  <c r="AD43" s="1"/>
  <c r="AF43" s="1"/>
  <c r="AC48"/>
  <c r="AD48" s="1"/>
  <c r="AF48" s="1"/>
  <c r="AC52"/>
  <c r="AC53"/>
  <c r="AD53" s="1"/>
  <c r="AF53" s="1"/>
  <c r="AC56"/>
  <c r="AD56" s="1"/>
  <c r="AF56" s="1"/>
  <c r="AC58"/>
  <c r="AD58" s="1"/>
  <c r="AF58" s="1"/>
  <c r="AC59"/>
  <c r="AC60"/>
  <c r="AC63"/>
  <c r="AD63" s="1"/>
  <c r="AF63" s="1"/>
  <c r="AC64"/>
  <c r="AD64" s="1"/>
  <c r="AF64" s="1"/>
  <c r="AC69"/>
  <c r="AD69" s="1"/>
  <c r="AF69" s="1"/>
  <c r="AC72"/>
  <c r="AD72" s="1"/>
  <c r="AF72" s="1"/>
  <c r="AC73"/>
  <c r="AD73" s="1"/>
  <c r="AF73" s="1"/>
  <c r="AC74"/>
  <c r="AD74" s="1"/>
  <c r="AF74" s="1"/>
  <c r="AC76"/>
  <c r="AC80"/>
  <c r="AD80" s="1"/>
  <c r="AF80" s="1"/>
  <c r="AC82"/>
  <c r="AD82" s="1"/>
  <c r="AF82" s="1"/>
  <c r="O84"/>
  <c r="AE84" s="1"/>
  <c r="AC84" l="1"/>
  <c r="AA84"/>
  <c r="AD84" s="1"/>
  <c r="AB84" l="1"/>
</calcChain>
</file>

<file path=xl/sharedStrings.xml><?xml version="1.0" encoding="utf-8"?>
<sst xmlns="http://schemas.openxmlformats.org/spreadsheetml/2006/main" count="114" uniqueCount="105">
  <si>
    <t>REKAPITULASI MUTASI BARANG MILIK DAERAH</t>
  </si>
  <si>
    <t>PEMERINTAH KABUPATEN TEMANGGUNG</t>
  </si>
  <si>
    <t>No Urt</t>
  </si>
  <si>
    <t>Nama SKPD</t>
  </si>
  <si>
    <t>Nilai Aset</t>
  </si>
  <si>
    <t>ANGGARAN BELANJA MODAL</t>
  </si>
  <si>
    <t>Realisali/SP²D</t>
  </si>
  <si>
    <t>MUTASI</t>
  </si>
  <si>
    <t>Ket.</t>
  </si>
  <si>
    <t>BERTAMBAH</t>
  </si>
  <si>
    <t>BERKURANG</t>
  </si>
  <si>
    <t>Jumlah Harga</t>
  </si>
  <si>
    <t>Belanja Modal</t>
  </si>
  <si>
    <t>Retensi</t>
  </si>
  <si>
    <t>BOP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</si>
  <si>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</si>
  <si>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</si>
  <si>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</si>
  <si>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</si>
  <si>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</si>
  <si>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</si>
  <si>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</si>
  <si>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Dobel Catat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</si>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</sst>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1" applyFont="1" applyFill="1" applyBorder="1" applyAlignment="1"/>
    <xf numFmtId="164" fontId="2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2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1" borderId="17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164" fontId="3" fillId="0" borderId="19" xfId="1" applyNumberFormat="1" applyFont="1" applyFill="1" applyBorder="1" applyAlignment="1">
      <alignment horizontal="center" vertical="center"/>
    </xf>
    <xf numFmtId="43" fontId="6" fillId="0" borderId="19" xfId="1" applyFont="1" applyFill="1" applyBorder="1" applyAlignment="1">
      <alignment horizontal="left" vertical="center" indent="1"/>
    </xf>
    <xf numFmtId="43" fontId="3" fillId="0" borderId="19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3" fillId="0" borderId="23" xfId="1" applyFont="1" applyFill="1" applyBorder="1" applyAlignment="1">
      <alignment horizontal="center"/>
    </xf>
    <xf numFmtId="164" fontId="4" fillId="6" borderId="24" xfId="1" applyNumberFormat="1" applyFont="1" applyFill="1" applyBorder="1" applyAlignment="1">
      <alignment horizontal="center" vertical="center"/>
    </xf>
    <xf numFmtId="43" fontId="4" fillId="6" borderId="24" xfId="1" applyFont="1" applyFill="1" applyBorder="1" applyAlignment="1">
      <alignment horizontal="left" vertical="center" indent="1"/>
    </xf>
    <xf numFmtId="43" fontId="4" fillId="6" borderId="24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7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set Lainnya"/>
      <sheetName val="ekstraKtbl"/>
      <sheetName val="Rekap KIB"/>
      <sheetName val="Rekap Mutasi"/>
      <sheetName val="Rekap Mutasi KIB"/>
      <sheetName val="MUTASI"/>
      <sheetName val="Sheet1"/>
      <sheetName val="Sheet3"/>
      <sheetName val="Sheet2"/>
      <sheetName val="Mutasi AT"/>
      <sheetName val="Mutasi AL"/>
    </sheetNames>
    <sheetDataSet>
      <sheetData sheetId="0">
        <row r="3">
          <cell r="A3" t="str">
            <v>TAHUN 2015</v>
          </cell>
        </row>
        <row r="7">
          <cell r="E7" t="str">
            <v>per 31 Desember 2014</v>
          </cell>
          <cell r="AP7" t="str">
            <v>per 31 Desember 2015</v>
          </cell>
        </row>
        <row r="8">
          <cell r="F8" t="str">
            <v>TAHUN 2015</v>
          </cell>
        </row>
        <row r="51">
          <cell r="E51">
            <v>86334368633</v>
          </cell>
          <cell r="F51">
            <v>5024926100</v>
          </cell>
          <cell r="G51">
            <v>4285105096</v>
          </cell>
          <cell r="H51">
            <v>4096610023</v>
          </cell>
          <cell r="I51">
            <v>60898881.975449763</v>
          </cell>
          <cell r="J51">
            <v>7841041694</v>
          </cell>
          <cell r="K51">
            <v>55816719.020000003</v>
          </cell>
          <cell r="L51">
            <v>221925587.00099999</v>
          </cell>
          <cell r="M51">
            <v>2489540569</v>
          </cell>
          <cell r="N51">
            <v>0</v>
          </cell>
          <cell r="W51">
            <v>78037176</v>
          </cell>
          <cell r="X51">
            <v>2235688087</v>
          </cell>
          <cell r="Y51">
            <v>17079558736.996449</v>
          </cell>
          <cell r="Z51">
            <v>75462555</v>
          </cell>
          <cell r="AA51">
            <v>36029500</v>
          </cell>
          <cell r="AB51">
            <v>546845500</v>
          </cell>
          <cell r="AC51">
            <v>0</v>
          </cell>
          <cell r="AL51">
            <v>389049732</v>
          </cell>
          <cell r="AM51">
            <v>1357928812</v>
          </cell>
          <cell r="AN51">
            <v>200270000</v>
          </cell>
          <cell r="AO51">
            <v>2605586099</v>
          </cell>
        </row>
        <row r="1236">
          <cell r="E1236">
            <v>20460852791</v>
          </cell>
          <cell r="F1236">
            <v>12565397717</v>
          </cell>
          <cell r="G1236">
            <v>0</v>
          </cell>
          <cell r="H1236">
            <v>6512201675</v>
          </cell>
          <cell r="I1236">
            <v>56734000</v>
          </cell>
          <cell r="J1236">
            <v>0</v>
          </cell>
          <cell r="K1236">
            <v>9958630</v>
          </cell>
          <cell r="L1236">
            <v>0</v>
          </cell>
          <cell r="M1236">
            <v>0</v>
          </cell>
          <cell r="N1236">
            <v>0</v>
          </cell>
          <cell r="W1236">
            <v>0</v>
          </cell>
          <cell r="X1236">
            <v>0</v>
          </cell>
          <cell r="Y1236">
            <v>6578894305</v>
          </cell>
          <cell r="Z1236">
            <v>0</v>
          </cell>
          <cell r="AA1236">
            <v>0</v>
          </cell>
          <cell r="AB1236">
            <v>40000000</v>
          </cell>
          <cell r="AC1236">
            <v>0</v>
          </cell>
          <cell r="AL1236">
            <v>138221985</v>
          </cell>
          <cell r="AM1236">
            <v>0</v>
          </cell>
          <cell r="AN1236">
            <v>0</v>
          </cell>
          <cell r="AO1236">
            <v>178221985</v>
          </cell>
        </row>
        <row r="3476">
          <cell r="E3476">
            <v>48441897883</v>
          </cell>
          <cell r="F3476">
            <v>104710532000</v>
          </cell>
          <cell r="G3476">
            <v>0</v>
          </cell>
          <cell r="H3476">
            <v>24887861980</v>
          </cell>
          <cell r="I3476">
            <v>52544700</v>
          </cell>
          <cell r="J3476">
            <v>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  <cell r="W3476">
            <v>212939094</v>
          </cell>
          <cell r="X3476">
            <v>0</v>
          </cell>
          <cell r="Y3476">
            <v>25153345774</v>
          </cell>
          <cell r="Z3476">
            <v>67335000</v>
          </cell>
          <cell r="AA3476">
            <v>0</v>
          </cell>
          <cell r="AB3476">
            <v>0</v>
          </cell>
          <cell r="AC3476">
            <v>0</v>
          </cell>
          <cell r="AL3476">
            <v>14528250</v>
          </cell>
          <cell r="AM3476">
            <v>0</v>
          </cell>
          <cell r="AN3476">
            <v>0</v>
          </cell>
          <cell r="AO3476">
            <v>81863250</v>
          </cell>
        </row>
        <row r="3901">
          <cell r="E3901">
            <v>16946488124</v>
          </cell>
          <cell r="F3901">
            <v>5309176250</v>
          </cell>
          <cell r="G3901">
            <v>0</v>
          </cell>
          <cell r="H3901">
            <v>5146970536</v>
          </cell>
          <cell r="I3901">
            <v>58314300</v>
          </cell>
          <cell r="J3901">
            <v>0</v>
          </cell>
          <cell r="K3901">
            <v>0</v>
          </cell>
          <cell r="L3901">
            <v>0</v>
          </cell>
          <cell r="M3901">
            <v>0</v>
          </cell>
          <cell r="N3901">
            <v>70800000</v>
          </cell>
          <cell r="W3901">
            <v>0</v>
          </cell>
          <cell r="X3901">
            <v>0</v>
          </cell>
          <cell r="Y3901">
            <v>5276084836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L3901">
            <v>20012000</v>
          </cell>
          <cell r="AM3901">
            <v>4897000</v>
          </cell>
          <cell r="AN3901">
            <v>137546150</v>
          </cell>
          <cell r="AO3901">
            <v>162455150</v>
          </cell>
        </row>
        <row r="4504">
          <cell r="E4504">
            <v>2749719835</v>
          </cell>
          <cell r="F4504">
            <v>514459000</v>
          </cell>
          <cell r="G4504">
            <v>0</v>
          </cell>
          <cell r="H4504">
            <v>478418392</v>
          </cell>
          <cell r="I4504">
            <v>0</v>
          </cell>
          <cell r="J4504">
            <v>0</v>
          </cell>
          <cell r="K4504">
            <v>1685000</v>
          </cell>
          <cell r="L4504">
            <v>0</v>
          </cell>
          <cell r="M4504">
            <v>0</v>
          </cell>
          <cell r="N4504">
            <v>0</v>
          </cell>
          <cell r="W4504">
            <v>0</v>
          </cell>
          <cell r="X4504">
            <v>0</v>
          </cell>
          <cell r="Y4504">
            <v>480103392</v>
          </cell>
          <cell r="Z4504">
            <v>0</v>
          </cell>
          <cell r="AA4504">
            <v>0</v>
          </cell>
          <cell r="AB4504">
            <v>0</v>
          </cell>
          <cell r="AC4504">
            <v>0</v>
          </cell>
          <cell r="AL4504">
            <v>473700</v>
          </cell>
          <cell r="AM4504">
            <v>2288000</v>
          </cell>
          <cell r="AN4504">
            <v>0</v>
          </cell>
          <cell r="AO4504">
            <v>2761700</v>
          </cell>
        </row>
        <row r="4611">
          <cell r="E4611">
            <v>4971706511</v>
          </cell>
          <cell r="F4611">
            <v>647434000</v>
          </cell>
          <cell r="G4611">
            <v>0</v>
          </cell>
          <cell r="H4611">
            <v>628231500</v>
          </cell>
          <cell r="I4611">
            <v>14274000</v>
          </cell>
          <cell r="J4611">
            <v>0</v>
          </cell>
          <cell r="K4611">
            <v>0</v>
          </cell>
          <cell r="L4611">
            <v>0</v>
          </cell>
          <cell r="M4611">
            <v>0</v>
          </cell>
          <cell r="N4611">
            <v>15128334</v>
          </cell>
          <cell r="W4611">
            <v>0</v>
          </cell>
          <cell r="X4611">
            <v>0</v>
          </cell>
          <cell r="Y4611">
            <v>657633834</v>
          </cell>
          <cell r="Z4611">
            <v>0</v>
          </cell>
          <cell r="AA4611">
            <v>0</v>
          </cell>
          <cell r="AB4611">
            <v>0</v>
          </cell>
          <cell r="AC4611">
            <v>0</v>
          </cell>
          <cell r="AL4611">
            <v>3510000</v>
          </cell>
          <cell r="AM4611">
            <v>6460000</v>
          </cell>
          <cell r="AN4611">
            <v>0</v>
          </cell>
          <cell r="AO4611">
            <v>9970000</v>
          </cell>
        </row>
        <row r="4832">
          <cell r="E4832">
            <v>2488301443</v>
          </cell>
          <cell r="F4832">
            <v>167432100</v>
          </cell>
          <cell r="G4832">
            <v>0</v>
          </cell>
          <cell r="H4832">
            <v>155008950</v>
          </cell>
          <cell r="I4832">
            <v>0</v>
          </cell>
          <cell r="J4832">
            <v>0</v>
          </cell>
          <cell r="K4832">
            <v>0</v>
          </cell>
          <cell r="L4832">
            <v>0</v>
          </cell>
          <cell r="M4832">
            <v>0</v>
          </cell>
          <cell r="N4832">
            <v>194373460</v>
          </cell>
          <cell r="W4832">
            <v>0</v>
          </cell>
          <cell r="X4832">
            <v>0</v>
          </cell>
          <cell r="Y4832">
            <v>349382410</v>
          </cell>
          <cell r="Z4832">
            <v>0</v>
          </cell>
          <cell r="AA4832">
            <v>0</v>
          </cell>
          <cell r="AB4832">
            <v>0</v>
          </cell>
          <cell r="AC4832">
            <v>0</v>
          </cell>
          <cell r="AL4832">
            <v>193206950</v>
          </cell>
          <cell r="AM4832">
            <v>4799000</v>
          </cell>
          <cell r="AN4832">
            <v>0</v>
          </cell>
          <cell r="AO4832">
            <v>198005950</v>
          </cell>
        </row>
        <row r="4959">
          <cell r="E4959">
            <v>2331882238</v>
          </cell>
          <cell r="F4959">
            <v>316983000</v>
          </cell>
          <cell r="G4959">
            <v>0</v>
          </cell>
          <cell r="H4959">
            <v>267838400</v>
          </cell>
          <cell r="I4959">
            <v>25313000</v>
          </cell>
          <cell r="J4959">
            <v>0</v>
          </cell>
          <cell r="K4959">
            <v>0</v>
          </cell>
          <cell r="L4959">
            <v>70554000</v>
          </cell>
          <cell r="M4959">
            <v>0</v>
          </cell>
          <cell r="N4959">
            <v>16381000</v>
          </cell>
          <cell r="W4959">
            <v>0</v>
          </cell>
          <cell r="X4959">
            <v>0</v>
          </cell>
          <cell r="Y4959">
            <v>380086400</v>
          </cell>
          <cell r="Z4959">
            <v>0</v>
          </cell>
          <cell r="AA4959">
            <v>0</v>
          </cell>
          <cell r="AB4959">
            <v>0</v>
          </cell>
          <cell r="AC4959">
            <v>0</v>
          </cell>
          <cell r="AL4959">
            <v>1762000</v>
          </cell>
          <cell r="AM4959">
            <v>0</v>
          </cell>
          <cell r="AN4959">
            <v>0</v>
          </cell>
          <cell r="AO4959">
            <v>1762000</v>
          </cell>
        </row>
        <row r="5058">
          <cell r="E5058">
            <v>4724027135</v>
          </cell>
          <cell r="F5058">
            <v>670764000</v>
          </cell>
          <cell r="G5058">
            <v>0</v>
          </cell>
          <cell r="H5058">
            <v>247947085</v>
          </cell>
          <cell r="I5058">
            <v>0</v>
          </cell>
          <cell r="J5058">
            <v>0</v>
          </cell>
          <cell r="K5058">
            <v>0</v>
          </cell>
          <cell r="L5058">
            <v>0</v>
          </cell>
          <cell r="M5058">
            <v>0</v>
          </cell>
          <cell r="N5058">
            <v>6000000</v>
          </cell>
          <cell r="W5058">
            <v>0</v>
          </cell>
          <cell r="X5058">
            <v>0</v>
          </cell>
          <cell r="Y5058">
            <v>253947085</v>
          </cell>
          <cell r="Z5058">
            <v>9694860</v>
          </cell>
          <cell r="AA5058">
            <v>0</v>
          </cell>
          <cell r="AB5058">
            <v>0</v>
          </cell>
          <cell r="AC5058">
            <v>0</v>
          </cell>
          <cell r="AL5058">
            <v>8570600</v>
          </cell>
          <cell r="AM5058">
            <v>0</v>
          </cell>
          <cell r="AN5058">
            <v>0</v>
          </cell>
          <cell r="AO5058">
            <v>18265460</v>
          </cell>
        </row>
        <row r="5183">
          <cell r="E5183">
            <v>1965501988</v>
          </cell>
          <cell r="F5183">
            <v>437500000</v>
          </cell>
          <cell r="G5183">
            <v>0</v>
          </cell>
          <cell r="H5183">
            <v>428594000</v>
          </cell>
          <cell r="I5183">
            <v>850000</v>
          </cell>
          <cell r="J5183">
            <v>0</v>
          </cell>
          <cell r="K5183">
            <v>19000000</v>
          </cell>
          <cell r="L5183">
            <v>0</v>
          </cell>
          <cell r="M5183">
            <v>0</v>
          </cell>
          <cell r="N5183">
            <v>0</v>
          </cell>
          <cell r="W5183">
            <v>0</v>
          </cell>
          <cell r="X5183">
            <v>0</v>
          </cell>
          <cell r="Y5183">
            <v>448444000</v>
          </cell>
          <cell r="Z5183">
            <v>0</v>
          </cell>
          <cell r="AA5183">
            <v>0</v>
          </cell>
          <cell r="AB5183">
            <v>0</v>
          </cell>
          <cell r="AC5183">
            <v>6000000</v>
          </cell>
          <cell r="AL5183">
            <v>2885000</v>
          </cell>
          <cell r="AM5183">
            <v>50000</v>
          </cell>
          <cell r="AN5183">
            <v>0</v>
          </cell>
          <cell r="AO5183">
            <v>8935000</v>
          </cell>
        </row>
        <row r="5319">
          <cell r="E5319">
            <v>4361967317</v>
          </cell>
          <cell r="F5319">
            <v>458355000</v>
          </cell>
          <cell r="G5319">
            <v>0</v>
          </cell>
          <cell r="H5319">
            <v>426840000</v>
          </cell>
          <cell r="I5319">
            <v>0</v>
          </cell>
          <cell r="J5319">
            <v>0</v>
          </cell>
          <cell r="K5319">
            <v>0</v>
          </cell>
          <cell r="L5319">
            <v>0</v>
          </cell>
          <cell r="M5319">
            <v>0</v>
          </cell>
          <cell r="N5319">
            <v>0</v>
          </cell>
          <cell r="W5319">
            <v>0</v>
          </cell>
          <cell r="X5319">
            <v>0</v>
          </cell>
          <cell r="Y5319">
            <v>426840000</v>
          </cell>
          <cell r="Z5319">
            <v>0</v>
          </cell>
          <cell r="AA5319">
            <v>0</v>
          </cell>
          <cell r="AB5319">
            <v>0</v>
          </cell>
          <cell r="AC5319">
            <v>0</v>
          </cell>
          <cell r="AL5319">
            <v>0</v>
          </cell>
          <cell r="AM5319">
            <v>0</v>
          </cell>
          <cell r="AN5319">
            <v>0</v>
          </cell>
          <cell r="AO5319">
            <v>0</v>
          </cell>
        </row>
        <row r="5420">
          <cell r="E5420">
            <v>975154437</v>
          </cell>
          <cell r="F5420">
            <v>102663800</v>
          </cell>
          <cell r="G5420">
            <v>0</v>
          </cell>
          <cell r="H5420">
            <v>87495000</v>
          </cell>
          <cell r="I5420">
            <v>0</v>
          </cell>
          <cell r="J5420">
            <v>0</v>
          </cell>
          <cell r="K5420">
            <v>0</v>
          </cell>
          <cell r="L5420">
            <v>0</v>
          </cell>
          <cell r="M5420">
            <v>0</v>
          </cell>
          <cell r="N5420">
            <v>0</v>
          </cell>
          <cell r="W5420">
            <v>0</v>
          </cell>
          <cell r="X5420">
            <v>0</v>
          </cell>
          <cell r="Y5420">
            <v>87495000</v>
          </cell>
          <cell r="Z5420">
            <v>0</v>
          </cell>
          <cell r="AA5420">
            <v>0</v>
          </cell>
          <cell r="AB5420">
            <v>0</v>
          </cell>
          <cell r="AC5420">
            <v>0</v>
          </cell>
          <cell r="AL5420">
            <v>12015720</v>
          </cell>
          <cell r="AM5420">
            <v>0</v>
          </cell>
          <cell r="AN5420">
            <v>0</v>
          </cell>
          <cell r="AO5420">
            <v>12015720</v>
          </cell>
        </row>
        <row r="5503">
          <cell r="E5503">
            <v>801962232</v>
          </cell>
          <cell r="F5503">
            <v>91100000</v>
          </cell>
          <cell r="G5503">
            <v>0</v>
          </cell>
          <cell r="H5503">
            <v>80770000</v>
          </cell>
          <cell r="I5503">
            <v>0</v>
          </cell>
          <cell r="J5503">
            <v>0</v>
          </cell>
          <cell r="K5503">
            <v>0</v>
          </cell>
          <cell r="L5503">
            <v>0</v>
          </cell>
          <cell r="M5503">
            <v>0</v>
          </cell>
          <cell r="N5503">
            <v>34886000</v>
          </cell>
          <cell r="W5503">
            <v>0</v>
          </cell>
          <cell r="X5503">
            <v>0</v>
          </cell>
          <cell r="Y5503">
            <v>115656000</v>
          </cell>
          <cell r="Z5503">
            <v>0</v>
          </cell>
          <cell r="AA5503">
            <v>0</v>
          </cell>
          <cell r="AB5503">
            <v>0</v>
          </cell>
          <cell r="AC5503">
            <v>0</v>
          </cell>
          <cell r="AL5503">
            <v>1450000</v>
          </cell>
          <cell r="AM5503">
            <v>0</v>
          </cell>
          <cell r="AN5503">
            <v>0</v>
          </cell>
          <cell r="AO5503">
            <v>1450000</v>
          </cell>
        </row>
        <row r="5586">
          <cell r="E5586">
            <v>974265097</v>
          </cell>
          <cell r="F5586">
            <v>9700000</v>
          </cell>
          <cell r="G5586">
            <v>0</v>
          </cell>
          <cell r="H5586">
            <v>9700000</v>
          </cell>
          <cell r="I5586">
            <v>0</v>
          </cell>
          <cell r="J5586">
            <v>0</v>
          </cell>
          <cell r="K5586">
            <v>25000000</v>
          </cell>
          <cell r="L5586">
            <v>0</v>
          </cell>
          <cell r="M5586">
            <v>0</v>
          </cell>
          <cell r="N5586">
            <v>16107000</v>
          </cell>
          <cell r="W5586">
            <v>0</v>
          </cell>
          <cell r="X5586">
            <v>0</v>
          </cell>
          <cell r="Y5586">
            <v>50807000</v>
          </cell>
          <cell r="Z5586">
            <v>0</v>
          </cell>
          <cell r="AA5586">
            <v>0</v>
          </cell>
          <cell r="AB5586">
            <v>0</v>
          </cell>
          <cell r="AC5586">
            <v>0</v>
          </cell>
          <cell r="AL5586">
            <v>0</v>
          </cell>
          <cell r="AM5586">
            <v>0</v>
          </cell>
          <cell r="AN5586">
            <v>0</v>
          </cell>
          <cell r="AO5586">
            <v>0</v>
          </cell>
        </row>
        <row r="5627">
          <cell r="E5627">
            <v>454432250</v>
          </cell>
          <cell r="F5627">
            <v>19400000</v>
          </cell>
          <cell r="G5627">
            <v>0</v>
          </cell>
          <cell r="H5627">
            <v>19350000</v>
          </cell>
          <cell r="I5627">
            <v>0</v>
          </cell>
          <cell r="J5627">
            <v>0</v>
          </cell>
          <cell r="K5627">
            <v>0</v>
          </cell>
          <cell r="L5627">
            <v>0</v>
          </cell>
          <cell r="M5627">
            <v>173170000</v>
          </cell>
          <cell r="N5627">
            <v>16107000</v>
          </cell>
          <cell r="W5627">
            <v>0</v>
          </cell>
          <cell r="X5627">
            <v>0</v>
          </cell>
          <cell r="Y5627">
            <v>208627000</v>
          </cell>
          <cell r="Z5627">
            <v>0</v>
          </cell>
          <cell r="AA5627">
            <v>0</v>
          </cell>
          <cell r="AB5627">
            <v>0</v>
          </cell>
          <cell r="AC5627">
            <v>0</v>
          </cell>
          <cell r="AL5627">
            <v>0</v>
          </cell>
          <cell r="AM5627">
            <v>0</v>
          </cell>
          <cell r="AN5627">
            <v>0</v>
          </cell>
          <cell r="AO5627">
            <v>0</v>
          </cell>
        </row>
        <row r="5694">
          <cell r="E5694">
            <v>25728547094</v>
          </cell>
          <cell r="F5694">
            <v>5349251300</v>
          </cell>
          <cell r="G5694">
            <v>4839688179</v>
          </cell>
          <cell r="H5694">
            <v>4987508179</v>
          </cell>
          <cell r="I5694">
            <v>0</v>
          </cell>
          <cell r="J5694">
            <v>0</v>
          </cell>
          <cell r="K5694">
            <v>51000000</v>
          </cell>
          <cell r="L5694">
            <v>0</v>
          </cell>
          <cell r="M5694">
            <v>0</v>
          </cell>
          <cell r="N5694">
            <v>1254351000</v>
          </cell>
          <cell r="W5694">
            <v>43713501</v>
          </cell>
          <cell r="X5694">
            <v>2076420</v>
          </cell>
          <cell r="Y5694">
            <v>6338649100</v>
          </cell>
          <cell r="Z5694">
            <v>3053291</v>
          </cell>
          <cell r="AA5694">
            <v>0</v>
          </cell>
          <cell r="AB5694">
            <v>0</v>
          </cell>
          <cell r="AC5694">
            <v>1745641334</v>
          </cell>
          <cell r="AL5694">
            <v>41901882</v>
          </cell>
          <cell r="AM5694">
            <v>242808500</v>
          </cell>
          <cell r="AN5694">
            <v>0</v>
          </cell>
          <cell r="AO5694">
            <v>2033405007</v>
          </cell>
        </row>
        <row r="6250">
          <cell r="E6250">
            <v>6359250074</v>
          </cell>
          <cell r="F6250">
            <v>4351382500</v>
          </cell>
          <cell r="G6250">
            <v>0</v>
          </cell>
          <cell r="H6250">
            <v>3882912950</v>
          </cell>
          <cell r="I6250">
            <v>0</v>
          </cell>
          <cell r="J6250">
            <v>0</v>
          </cell>
          <cell r="K6250">
            <v>0</v>
          </cell>
          <cell r="L6250">
            <v>0</v>
          </cell>
          <cell r="M6250">
            <v>0</v>
          </cell>
          <cell r="N6250">
            <v>0</v>
          </cell>
          <cell r="W6250">
            <v>0</v>
          </cell>
          <cell r="X6250">
            <v>0</v>
          </cell>
          <cell r="Y6250">
            <v>3882912950</v>
          </cell>
          <cell r="Z6250">
            <v>0</v>
          </cell>
          <cell r="AA6250">
            <v>0</v>
          </cell>
          <cell r="AB6250">
            <v>0</v>
          </cell>
          <cell r="AC6250">
            <v>1254351000</v>
          </cell>
          <cell r="AL6250">
            <v>5174000</v>
          </cell>
          <cell r="AM6250">
            <v>0</v>
          </cell>
          <cell r="AN6250">
            <v>0</v>
          </cell>
          <cell r="AO6250">
            <v>1259525000</v>
          </cell>
        </row>
        <row r="6438">
          <cell r="E6438">
            <v>4595094693</v>
          </cell>
          <cell r="F6438">
            <v>218810000</v>
          </cell>
          <cell r="G6438">
            <v>0</v>
          </cell>
          <cell r="H6438">
            <v>196432000</v>
          </cell>
          <cell r="I6438">
            <v>300000</v>
          </cell>
          <cell r="J6438">
            <v>0</v>
          </cell>
          <cell r="K6438">
            <v>0</v>
          </cell>
          <cell r="L6438">
            <v>0</v>
          </cell>
          <cell r="M6438">
            <v>0</v>
          </cell>
          <cell r="N6438">
            <v>16381000</v>
          </cell>
          <cell r="W6438">
            <v>16117606</v>
          </cell>
          <cell r="X6438">
            <v>0</v>
          </cell>
          <cell r="Y6438">
            <v>229230606</v>
          </cell>
          <cell r="Z6438">
            <v>0</v>
          </cell>
          <cell r="AA6438">
            <v>0</v>
          </cell>
          <cell r="AB6438">
            <v>0</v>
          </cell>
          <cell r="AC6438">
            <v>29718250</v>
          </cell>
          <cell r="AL6438">
            <v>0</v>
          </cell>
          <cell r="AM6438">
            <v>0</v>
          </cell>
          <cell r="AN6438">
            <v>0</v>
          </cell>
          <cell r="AO6438">
            <v>29718250</v>
          </cell>
        </row>
        <row r="6541">
          <cell r="E6541">
            <v>884892282</v>
          </cell>
          <cell r="F6541">
            <v>112732000</v>
          </cell>
          <cell r="G6541">
            <v>0</v>
          </cell>
          <cell r="H6541">
            <v>103762600</v>
          </cell>
          <cell r="I6541">
            <v>0</v>
          </cell>
          <cell r="J6541">
            <v>0</v>
          </cell>
          <cell r="K6541">
            <v>0</v>
          </cell>
          <cell r="L6541">
            <v>196150500</v>
          </cell>
          <cell r="M6541">
            <v>0</v>
          </cell>
          <cell r="N6541">
            <v>33167000</v>
          </cell>
          <cell r="W6541">
            <v>0</v>
          </cell>
          <cell r="X6541">
            <v>0</v>
          </cell>
          <cell r="Y6541">
            <v>333080100</v>
          </cell>
          <cell r="Z6541">
            <v>0</v>
          </cell>
          <cell r="AA6541">
            <v>0</v>
          </cell>
          <cell r="AB6541">
            <v>0</v>
          </cell>
          <cell r="AC6541">
            <v>0</v>
          </cell>
          <cell r="AL6541">
            <v>1979600</v>
          </cell>
          <cell r="AM6541">
            <v>6305000</v>
          </cell>
          <cell r="AN6541">
            <v>0</v>
          </cell>
          <cell r="AO6541">
            <v>8284600</v>
          </cell>
        </row>
        <row r="6641">
          <cell r="E6641">
            <v>1142169623</v>
          </cell>
          <cell r="F6641">
            <v>121125000</v>
          </cell>
          <cell r="G6641">
            <v>0</v>
          </cell>
          <cell r="H6641">
            <v>110987000</v>
          </cell>
          <cell r="I6641">
            <v>0</v>
          </cell>
          <cell r="J6641">
            <v>0</v>
          </cell>
          <cell r="K6641">
            <v>433500</v>
          </cell>
          <cell r="L6641">
            <v>0</v>
          </cell>
          <cell r="M6641">
            <v>0</v>
          </cell>
          <cell r="N6641">
            <v>228212000</v>
          </cell>
          <cell r="W6641">
            <v>0</v>
          </cell>
          <cell r="X6641">
            <v>0</v>
          </cell>
          <cell r="Y6641">
            <v>339632500</v>
          </cell>
          <cell r="Z6641">
            <v>0</v>
          </cell>
          <cell r="AA6641">
            <v>0</v>
          </cell>
          <cell r="AB6641">
            <v>0</v>
          </cell>
          <cell r="AC6641">
            <v>0</v>
          </cell>
          <cell r="AL6641">
            <v>665000</v>
          </cell>
          <cell r="AM6641">
            <v>0</v>
          </cell>
          <cell r="AN6641">
            <v>0</v>
          </cell>
          <cell r="AO6641">
            <v>665000</v>
          </cell>
        </row>
        <row r="6704">
          <cell r="E6704">
            <v>450761700</v>
          </cell>
          <cell r="F6704">
            <v>75700000</v>
          </cell>
          <cell r="G6704">
            <v>0</v>
          </cell>
          <cell r="H6704">
            <v>75700000</v>
          </cell>
          <cell r="I6704">
            <v>0</v>
          </cell>
          <cell r="J6704">
            <v>0</v>
          </cell>
          <cell r="K6704">
            <v>0</v>
          </cell>
          <cell r="L6704">
            <v>0</v>
          </cell>
          <cell r="M6704">
            <v>0</v>
          </cell>
          <cell r="N6704">
            <v>47774250</v>
          </cell>
          <cell r="W6704">
            <v>0</v>
          </cell>
          <cell r="X6704">
            <v>0</v>
          </cell>
          <cell r="Y6704">
            <v>123474250</v>
          </cell>
          <cell r="Z6704">
            <v>0</v>
          </cell>
          <cell r="AA6704">
            <v>0</v>
          </cell>
          <cell r="AB6704">
            <v>0</v>
          </cell>
          <cell r="AC6704">
            <v>0</v>
          </cell>
          <cell r="AL6704">
            <v>0</v>
          </cell>
          <cell r="AM6704">
            <v>0</v>
          </cell>
          <cell r="AN6704">
            <v>0</v>
          </cell>
          <cell r="AO6704">
            <v>0</v>
          </cell>
        </row>
        <row r="6758">
          <cell r="E6758">
            <v>519411000</v>
          </cell>
          <cell r="F6758">
            <v>64000000</v>
          </cell>
          <cell r="G6758">
            <v>0</v>
          </cell>
          <cell r="H6758">
            <v>64000000</v>
          </cell>
          <cell r="I6758">
            <v>0</v>
          </cell>
          <cell r="J6758">
            <v>0</v>
          </cell>
          <cell r="K6758">
            <v>0</v>
          </cell>
          <cell r="L6758">
            <v>0</v>
          </cell>
          <cell r="M6758">
            <v>0</v>
          </cell>
          <cell r="N6758">
            <v>39981000</v>
          </cell>
          <cell r="W6758">
            <v>0</v>
          </cell>
          <cell r="X6758">
            <v>0</v>
          </cell>
          <cell r="Y6758">
            <v>103981000</v>
          </cell>
          <cell r="Z6758">
            <v>0</v>
          </cell>
          <cell r="AA6758">
            <v>0</v>
          </cell>
          <cell r="AB6758">
            <v>0</v>
          </cell>
          <cell r="AC6758">
            <v>0</v>
          </cell>
          <cell r="AL6758">
            <v>0</v>
          </cell>
          <cell r="AM6758">
            <v>0</v>
          </cell>
          <cell r="AN6758">
            <v>0</v>
          </cell>
          <cell r="AO6758">
            <v>0</v>
          </cell>
        </row>
        <row r="6809">
          <cell r="E6809">
            <v>459121000</v>
          </cell>
          <cell r="F6809">
            <v>40500000</v>
          </cell>
          <cell r="G6809">
            <v>0</v>
          </cell>
          <cell r="H6809">
            <v>35085000</v>
          </cell>
          <cell r="I6809">
            <v>0</v>
          </cell>
          <cell r="J6809">
            <v>0</v>
          </cell>
          <cell r="K6809">
            <v>0</v>
          </cell>
          <cell r="L6809">
            <v>0</v>
          </cell>
          <cell r="M6809">
            <v>0</v>
          </cell>
          <cell r="N6809">
            <v>39981000</v>
          </cell>
          <cell r="W6809">
            <v>0</v>
          </cell>
          <cell r="X6809">
            <v>0</v>
          </cell>
          <cell r="Y6809">
            <v>75066000</v>
          </cell>
          <cell r="Z6809">
            <v>0</v>
          </cell>
          <cell r="AA6809">
            <v>0</v>
          </cell>
          <cell r="AB6809">
            <v>0</v>
          </cell>
          <cell r="AC6809">
            <v>0</v>
          </cell>
          <cell r="AL6809">
            <v>0</v>
          </cell>
          <cell r="AM6809">
            <v>0</v>
          </cell>
          <cell r="AN6809">
            <v>0</v>
          </cell>
          <cell r="AO6809">
            <v>0</v>
          </cell>
        </row>
        <row r="6852">
          <cell r="E6852">
            <v>469233450</v>
          </cell>
          <cell r="F6852">
            <v>81950000</v>
          </cell>
          <cell r="G6852">
            <v>0</v>
          </cell>
          <cell r="H6852">
            <v>79960000</v>
          </cell>
          <cell r="I6852">
            <v>0</v>
          </cell>
          <cell r="J6852">
            <v>0</v>
          </cell>
          <cell r="K6852">
            <v>0</v>
          </cell>
          <cell r="L6852">
            <v>0</v>
          </cell>
          <cell r="M6852">
            <v>0</v>
          </cell>
          <cell r="N6852">
            <v>39981000</v>
          </cell>
          <cell r="W6852">
            <v>5000000</v>
          </cell>
          <cell r="X6852">
            <v>0</v>
          </cell>
          <cell r="Y6852">
            <v>124941000</v>
          </cell>
          <cell r="Z6852">
            <v>0</v>
          </cell>
          <cell r="AA6852">
            <v>0</v>
          </cell>
          <cell r="AB6852">
            <v>0</v>
          </cell>
          <cell r="AC6852">
            <v>0</v>
          </cell>
          <cell r="AL6852">
            <v>0</v>
          </cell>
          <cell r="AM6852">
            <v>0</v>
          </cell>
          <cell r="AN6852">
            <v>0</v>
          </cell>
          <cell r="AO6852">
            <v>0</v>
          </cell>
        </row>
        <row r="6913">
          <cell r="E6913">
            <v>447180500</v>
          </cell>
          <cell r="F6913">
            <v>75680000</v>
          </cell>
          <cell r="G6913">
            <v>0</v>
          </cell>
          <cell r="H6913">
            <v>75680000</v>
          </cell>
          <cell r="I6913">
            <v>0</v>
          </cell>
          <cell r="J6913">
            <v>0</v>
          </cell>
          <cell r="K6913">
            <v>0</v>
          </cell>
          <cell r="L6913">
            <v>0</v>
          </cell>
          <cell r="M6913">
            <v>0</v>
          </cell>
          <cell r="N6913">
            <v>39981000</v>
          </cell>
          <cell r="W6913">
            <v>0</v>
          </cell>
          <cell r="X6913">
            <v>0</v>
          </cell>
          <cell r="Y6913">
            <v>115661000</v>
          </cell>
          <cell r="Z6913">
            <v>0</v>
          </cell>
          <cell r="AA6913">
            <v>0</v>
          </cell>
          <cell r="AB6913">
            <v>0</v>
          </cell>
          <cell r="AC6913">
            <v>0</v>
          </cell>
          <cell r="AL6913">
            <v>280000</v>
          </cell>
          <cell r="AM6913">
            <v>0</v>
          </cell>
          <cell r="AN6913">
            <v>0</v>
          </cell>
          <cell r="AO6913">
            <v>280000</v>
          </cell>
        </row>
        <row r="6965">
          <cell r="E6965">
            <v>513783450</v>
          </cell>
          <cell r="F6965">
            <v>49600000</v>
          </cell>
          <cell r="G6965">
            <v>0</v>
          </cell>
          <cell r="H6965">
            <v>49580000</v>
          </cell>
          <cell r="I6965">
            <v>0</v>
          </cell>
          <cell r="J6965">
            <v>0</v>
          </cell>
          <cell r="K6965">
            <v>0</v>
          </cell>
          <cell r="L6965">
            <v>0</v>
          </cell>
          <cell r="M6965">
            <v>0</v>
          </cell>
          <cell r="N6965">
            <v>68588000</v>
          </cell>
          <cell r="W6965">
            <v>0</v>
          </cell>
          <cell r="X6965">
            <v>0</v>
          </cell>
          <cell r="Y6965">
            <v>118168000</v>
          </cell>
          <cell r="Z6965">
            <v>0</v>
          </cell>
          <cell r="AA6965">
            <v>0</v>
          </cell>
          <cell r="AB6965">
            <v>0</v>
          </cell>
          <cell r="AC6965">
            <v>0</v>
          </cell>
          <cell r="AL6965">
            <v>400000</v>
          </cell>
          <cell r="AM6965">
            <v>0</v>
          </cell>
          <cell r="AN6965">
            <v>0</v>
          </cell>
          <cell r="AO6965">
            <v>400000</v>
          </cell>
        </row>
        <row r="7027">
          <cell r="E7027">
            <v>531838805</v>
          </cell>
          <cell r="F7027">
            <v>31700000</v>
          </cell>
          <cell r="G7027">
            <v>0</v>
          </cell>
          <cell r="H7027">
            <v>31700000</v>
          </cell>
          <cell r="I7027">
            <v>0</v>
          </cell>
          <cell r="J7027">
            <v>0</v>
          </cell>
          <cell r="K7027">
            <v>0</v>
          </cell>
          <cell r="L7027">
            <v>0</v>
          </cell>
          <cell r="M7027">
            <v>0</v>
          </cell>
          <cell r="N7027">
            <v>39981000</v>
          </cell>
          <cell r="W7027">
            <v>0</v>
          </cell>
          <cell r="X7027">
            <v>0</v>
          </cell>
          <cell r="Y7027">
            <v>71681000</v>
          </cell>
          <cell r="Z7027">
            <v>0</v>
          </cell>
          <cell r="AA7027">
            <v>0</v>
          </cell>
          <cell r="AB7027">
            <v>0</v>
          </cell>
          <cell r="AC7027">
            <v>0</v>
          </cell>
          <cell r="AL7027">
            <v>200000</v>
          </cell>
          <cell r="AM7027">
            <v>0</v>
          </cell>
          <cell r="AN7027">
            <v>0</v>
          </cell>
          <cell r="AO7027">
            <v>200000</v>
          </cell>
        </row>
        <row r="7078">
          <cell r="E7078">
            <v>494655450</v>
          </cell>
          <cell r="F7078">
            <v>130700000</v>
          </cell>
          <cell r="G7078">
            <v>0</v>
          </cell>
          <cell r="H7078">
            <v>123280000</v>
          </cell>
          <cell r="I7078">
            <v>0</v>
          </cell>
          <cell r="J7078">
            <v>0</v>
          </cell>
          <cell r="K7078">
            <v>0</v>
          </cell>
          <cell r="L7078">
            <v>0</v>
          </cell>
          <cell r="M7078">
            <v>0</v>
          </cell>
          <cell r="N7078">
            <v>39981000</v>
          </cell>
          <cell r="W7078">
            <v>0</v>
          </cell>
          <cell r="X7078">
            <v>0</v>
          </cell>
          <cell r="Y7078">
            <v>163261000</v>
          </cell>
          <cell r="Z7078">
            <v>0</v>
          </cell>
          <cell r="AA7078">
            <v>0</v>
          </cell>
          <cell r="AB7078">
            <v>0</v>
          </cell>
          <cell r="AC7078">
            <v>0</v>
          </cell>
          <cell r="AL7078">
            <v>51777000</v>
          </cell>
          <cell r="AM7078">
            <v>0</v>
          </cell>
          <cell r="AN7078">
            <v>0</v>
          </cell>
          <cell r="AO7078">
            <v>51777000</v>
          </cell>
        </row>
        <row r="7174">
          <cell r="E7174">
            <v>490889450</v>
          </cell>
          <cell r="F7174">
            <v>66800000</v>
          </cell>
          <cell r="G7174">
            <v>0</v>
          </cell>
          <cell r="H7174">
            <v>66700000</v>
          </cell>
          <cell r="I7174">
            <v>0</v>
          </cell>
          <cell r="J7174">
            <v>0</v>
          </cell>
          <cell r="K7174">
            <v>80000</v>
          </cell>
          <cell r="L7174">
            <v>0</v>
          </cell>
          <cell r="M7174">
            <v>0</v>
          </cell>
          <cell r="N7174">
            <v>39981000</v>
          </cell>
          <cell r="W7174">
            <v>0</v>
          </cell>
          <cell r="X7174">
            <v>0</v>
          </cell>
          <cell r="Y7174">
            <v>106761000</v>
          </cell>
          <cell r="Z7174">
            <v>0</v>
          </cell>
          <cell r="AA7174">
            <v>0</v>
          </cell>
          <cell r="AB7174">
            <v>0</v>
          </cell>
          <cell r="AC7174">
            <v>0</v>
          </cell>
          <cell r="AL7174">
            <v>27130000</v>
          </cell>
          <cell r="AM7174">
            <v>0</v>
          </cell>
          <cell r="AN7174">
            <v>0</v>
          </cell>
          <cell r="AO7174">
            <v>27130000</v>
          </cell>
        </row>
        <row r="7252">
          <cell r="E7252">
            <v>584907875</v>
          </cell>
          <cell r="F7252">
            <v>57900000</v>
          </cell>
          <cell r="G7252">
            <v>0</v>
          </cell>
          <cell r="H7252">
            <v>57900000</v>
          </cell>
          <cell r="I7252">
            <v>0</v>
          </cell>
          <cell r="J7252">
            <v>0</v>
          </cell>
          <cell r="K7252">
            <v>0</v>
          </cell>
          <cell r="L7252">
            <v>0</v>
          </cell>
          <cell r="M7252">
            <v>0</v>
          </cell>
          <cell r="N7252">
            <v>39981000</v>
          </cell>
          <cell r="W7252">
            <v>0</v>
          </cell>
          <cell r="X7252">
            <v>0</v>
          </cell>
          <cell r="Y7252">
            <v>97881000</v>
          </cell>
          <cell r="Z7252">
            <v>0</v>
          </cell>
          <cell r="AA7252">
            <v>0</v>
          </cell>
          <cell r="AB7252">
            <v>0</v>
          </cell>
          <cell r="AC7252">
            <v>0</v>
          </cell>
          <cell r="AL7252">
            <v>500000</v>
          </cell>
          <cell r="AM7252">
            <v>0</v>
          </cell>
          <cell r="AN7252">
            <v>0</v>
          </cell>
          <cell r="AO7252">
            <v>500000</v>
          </cell>
        </row>
        <row r="7317">
          <cell r="E7317">
            <v>462348950</v>
          </cell>
          <cell r="F7317">
            <v>48110000</v>
          </cell>
          <cell r="G7317">
            <v>0</v>
          </cell>
          <cell r="H7317">
            <v>28211044</v>
          </cell>
          <cell r="I7317">
            <v>0</v>
          </cell>
          <cell r="J7317">
            <v>0</v>
          </cell>
          <cell r="K7317">
            <v>0</v>
          </cell>
          <cell r="L7317">
            <v>0</v>
          </cell>
          <cell r="M7317">
            <v>0</v>
          </cell>
          <cell r="N7317">
            <v>39981000</v>
          </cell>
          <cell r="W7317">
            <v>0</v>
          </cell>
          <cell r="X7317">
            <v>0</v>
          </cell>
          <cell r="Y7317">
            <v>68192044</v>
          </cell>
          <cell r="Z7317">
            <v>0</v>
          </cell>
          <cell r="AA7317">
            <v>0</v>
          </cell>
          <cell r="AB7317">
            <v>0</v>
          </cell>
          <cell r="AC7317">
            <v>0</v>
          </cell>
          <cell r="AL7317">
            <v>0</v>
          </cell>
          <cell r="AM7317">
            <v>0</v>
          </cell>
          <cell r="AN7317">
            <v>0</v>
          </cell>
          <cell r="AO7317">
            <v>0</v>
          </cell>
        </row>
        <row r="7369">
          <cell r="E7369">
            <v>520930850</v>
          </cell>
          <cell r="F7369">
            <v>78000000</v>
          </cell>
          <cell r="G7369">
            <v>0</v>
          </cell>
          <cell r="H7369">
            <v>75379950</v>
          </cell>
          <cell r="I7369">
            <v>0</v>
          </cell>
          <cell r="J7369">
            <v>0</v>
          </cell>
          <cell r="K7369">
            <v>0</v>
          </cell>
          <cell r="L7369">
            <v>0</v>
          </cell>
          <cell r="M7369">
            <v>0</v>
          </cell>
          <cell r="N7369">
            <v>39981000</v>
          </cell>
          <cell r="W7369">
            <v>0</v>
          </cell>
          <cell r="X7369">
            <v>0</v>
          </cell>
          <cell r="Y7369">
            <v>115360950</v>
          </cell>
          <cell r="Z7369">
            <v>0</v>
          </cell>
          <cell r="AA7369">
            <v>0</v>
          </cell>
          <cell r="AB7369">
            <v>0</v>
          </cell>
          <cell r="AC7369">
            <v>0</v>
          </cell>
          <cell r="AL7369">
            <v>3795000</v>
          </cell>
          <cell r="AM7369">
            <v>0</v>
          </cell>
          <cell r="AN7369">
            <v>0</v>
          </cell>
          <cell r="AO7369">
            <v>3795000</v>
          </cell>
        </row>
        <row r="7426">
          <cell r="E7426">
            <v>466527075</v>
          </cell>
          <cell r="F7426">
            <v>88700000</v>
          </cell>
          <cell r="G7426">
            <v>0</v>
          </cell>
          <cell r="H7426">
            <v>85875000</v>
          </cell>
          <cell r="I7426">
            <v>0</v>
          </cell>
          <cell r="J7426">
            <v>0</v>
          </cell>
          <cell r="K7426">
            <v>0</v>
          </cell>
          <cell r="L7426">
            <v>0</v>
          </cell>
          <cell r="M7426">
            <v>0</v>
          </cell>
          <cell r="N7426">
            <v>39981000</v>
          </cell>
          <cell r="W7426">
            <v>0</v>
          </cell>
          <cell r="X7426">
            <v>0</v>
          </cell>
          <cell r="Y7426">
            <v>125856000</v>
          </cell>
          <cell r="Z7426">
            <v>0</v>
          </cell>
          <cell r="AA7426">
            <v>0</v>
          </cell>
          <cell r="AB7426">
            <v>0</v>
          </cell>
          <cell r="AC7426">
            <v>0</v>
          </cell>
          <cell r="AL7426">
            <v>0</v>
          </cell>
          <cell r="AM7426">
            <v>0</v>
          </cell>
          <cell r="AN7426">
            <v>0</v>
          </cell>
          <cell r="AO7426">
            <v>0</v>
          </cell>
        </row>
        <row r="7476">
          <cell r="E7476">
            <v>473614450</v>
          </cell>
          <cell r="F7476">
            <v>37220000</v>
          </cell>
          <cell r="G7476">
            <v>0</v>
          </cell>
          <cell r="H7476">
            <v>35000000</v>
          </cell>
          <cell r="I7476">
            <v>0</v>
          </cell>
          <cell r="J7476">
            <v>0</v>
          </cell>
          <cell r="K7476">
            <v>0</v>
          </cell>
          <cell r="L7476">
            <v>0</v>
          </cell>
          <cell r="M7476">
            <v>0</v>
          </cell>
          <cell r="N7476">
            <v>39981000</v>
          </cell>
          <cell r="W7476">
            <v>0</v>
          </cell>
          <cell r="X7476">
            <v>0</v>
          </cell>
          <cell r="Y7476">
            <v>74981000</v>
          </cell>
          <cell r="Z7476">
            <v>0</v>
          </cell>
          <cell r="AA7476">
            <v>0</v>
          </cell>
          <cell r="AB7476">
            <v>0</v>
          </cell>
          <cell r="AC7476">
            <v>0</v>
          </cell>
          <cell r="AL7476">
            <v>0</v>
          </cell>
          <cell r="AM7476">
            <v>0</v>
          </cell>
          <cell r="AN7476">
            <v>0</v>
          </cell>
          <cell r="AO7476">
            <v>0</v>
          </cell>
        </row>
        <row r="7534">
          <cell r="E7534">
            <v>444991950</v>
          </cell>
          <cell r="F7534">
            <v>90150000</v>
          </cell>
          <cell r="G7534">
            <v>0</v>
          </cell>
          <cell r="H7534">
            <v>90150000</v>
          </cell>
          <cell r="I7534">
            <v>0</v>
          </cell>
          <cell r="J7534">
            <v>0</v>
          </cell>
          <cell r="K7534">
            <v>0</v>
          </cell>
          <cell r="L7534">
            <v>0</v>
          </cell>
          <cell r="M7534">
            <v>0</v>
          </cell>
          <cell r="N7534">
            <v>39981000</v>
          </cell>
          <cell r="W7534">
            <v>0</v>
          </cell>
          <cell r="X7534">
            <v>0</v>
          </cell>
          <cell r="Y7534">
            <v>130131000</v>
          </cell>
          <cell r="Z7534">
            <v>0</v>
          </cell>
          <cell r="AA7534">
            <v>0</v>
          </cell>
          <cell r="AB7534">
            <v>0</v>
          </cell>
          <cell r="AC7534">
            <v>0</v>
          </cell>
          <cell r="AL7534">
            <v>1430000</v>
          </cell>
          <cell r="AM7534">
            <v>0</v>
          </cell>
          <cell r="AN7534">
            <v>0</v>
          </cell>
          <cell r="AO7534">
            <v>1430000</v>
          </cell>
        </row>
        <row r="7616">
          <cell r="E7616">
            <v>516111184</v>
          </cell>
          <cell r="F7616">
            <v>64460000</v>
          </cell>
          <cell r="G7616">
            <v>0</v>
          </cell>
          <cell r="H7616">
            <v>64460000</v>
          </cell>
          <cell r="I7616">
            <v>0</v>
          </cell>
          <cell r="J7616">
            <v>0</v>
          </cell>
          <cell r="K7616">
            <v>0</v>
          </cell>
          <cell r="L7616">
            <v>0</v>
          </cell>
          <cell r="M7616">
            <v>0</v>
          </cell>
          <cell r="N7616">
            <v>39981000</v>
          </cell>
          <cell r="W7616">
            <v>0</v>
          </cell>
          <cell r="X7616">
            <v>0</v>
          </cell>
          <cell r="Y7616">
            <v>104441000</v>
          </cell>
          <cell r="Z7616">
            <v>0</v>
          </cell>
          <cell r="AA7616">
            <v>0</v>
          </cell>
          <cell r="AB7616">
            <v>0</v>
          </cell>
          <cell r="AC7616">
            <v>0</v>
          </cell>
          <cell r="AL7616">
            <v>420000</v>
          </cell>
          <cell r="AM7616">
            <v>0</v>
          </cell>
          <cell r="AN7616">
            <v>0</v>
          </cell>
          <cell r="AO7616">
            <v>420000</v>
          </cell>
        </row>
        <row r="7693">
          <cell r="E7693">
            <v>462303950</v>
          </cell>
          <cell r="F7693">
            <v>60875000</v>
          </cell>
          <cell r="G7693">
            <v>0</v>
          </cell>
          <cell r="H7693">
            <v>60100000</v>
          </cell>
          <cell r="I7693">
            <v>0</v>
          </cell>
          <cell r="J7693">
            <v>0</v>
          </cell>
          <cell r="K7693">
            <v>0</v>
          </cell>
          <cell r="L7693">
            <v>0</v>
          </cell>
          <cell r="M7693">
            <v>0</v>
          </cell>
          <cell r="N7693">
            <v>39981000</v>
          </cell>
          <cell r="W7693">
            <v>0</v>
          </cell>
          <cell r="X7693">
            <v>0</v>
          </cell>
          <cell r="Y7693">
            <v>100081000</v>
          </cell>
          <cell r="Z7693">
            <v>0</v>
          </cell>
          <cell r="AA7693">
            <v>1500000</v>
          </cell>
          <cell r="AB7693">
            <v>0</v>
          </cell>
          <cell r="AC7693">
            <v>0</v>
          </cell>
          <cell r="AL7693">
            <v>12866500</v>
          </cell>
          <cell r="AM7693">
            <v>0</v>
          </cell>
          <cell r="AN7693">
            <v>0</v>
          </cell>
          <cell r="AO7693">
            <v>14366500</v>
          </cell>
        </row>
        <row r="7756">
          <cell r="E7756">
            <v>473334450</v>
          </cell>
          <cell r="F7756">
            <v>62215000</v>
          </cell>
          <cell r="G7756">
            <v>0</v>
          </cell>
          <cell r="H7756">
            <v>62215000</v>
          </cell>
          <cell r="I7756">
            <v>0</v>
          </cell>
          <cell r="J7756">
            <v>0</v>
          </cell>
          <cell r="K7756">
            <v>0</v>
          </cell>
          <cell r="L7756">
            <v>0</v>
          </cell>
          <cell r="M7756">
            <v>0</v>
          </cell>
          <cell r="N7756">
            <v>39682000</v>
          </cell>
          <cell r="W7756">
            <v>0</v>
          </cell>
          <cell r="X7756">
            <v>0</v>
          </cell>
          <cell r="Y7756">
            <v>101897000</v>
          </cell>
          <cell r="Z7756">
            <v>0</v>
          </cell>
          <cell r="AA7756">
            <v>0</v>
          </cell>
          <cell r="AB7756">
            <v>0</v>
          </cell>
          <cell r="AC7756">
            <v>0</v>
          </cell>
          <cell r="AL7756">
            <v>215000</v>
          </cell>
          <cell r="AM7756">
            <v>0</v>
          </cell>
          <cell r="AN7756">
            <v>0</v>
          </cell>
          <cell r="AO7756">
            <v>215000</v>
          </cell>
        </row>
        <row r="7815">
          <cell r="E7815">
            <v>435396450</v>
          </cell>
          <cell r="F7815">
            <v>60500000</v>
          </cell>
          <cell r="G7815">
            <v>0</v>
          </cell>
          <cell r="H7815">
            <v>59673000</v>
          </cell>
          <cell r="I7815">
            <v>0</v>
          </cell>
          <cell r="J7815">
            <v>0</v>
          </cell>
          <cell r="K7815">
            <v>0</v>
          </cell>
          <cell r="L7815">
            <v>0</v>
          </cell>
          <cell r="M7815">
            <v>0</v>
          </cell>
          <cell r="N7815">
            <v>39981000</v>
          </cell>
          <cell r="W7815">
            <v>0</v>
          </cell>
          <cell r="X7815">
            <v>0</v>
          </cell>
          <cell r="Y7815">
            <v>99654000</v>
          </cell>
          <cell r="Z7815">
            <v>0</v>
          </cell>
          <cell r="AA7815">
            <v>0</v>
          </cell>
          <cell r="AB7815">
            <v>0</v>
          </cell>
          <cell r="AC7815">
            <v>0</v>
          </cell>
          <cell r="AL7815">
            <v>138000</v>
          </cell>
          <cell r="AM7815">
            <v>0</v>
          </cell>
          <cell r="AN7815">
            <v>0</v>
          </cell>
          <cell r="AO7815">
            <v>138000</v>
          </cell>
        </row>
        <row r="7868">
          <cell r="E7868">
            <v>511773450</v>
          </cell>
          <cell r="F7868">
            <v>84200000</v>
          </cell>
          <cell r="G7868">
            <v>0</v>
          </cell>
          <cell r="H7868">
            <v>83570000</v>
          </cell>
          <cell r="I7868">
            <v>0</v>
          </cell>
          <cell r="J7868">
            <v>0</v>
          </cell>
          <cell r="K7868">
            <v>0</v>
          </cell>
          <cell r="L7868">
            <v>0</v>
          </cell>
          <cell r="M7868">
            <v>0</v>
          </cell>
          <cell r="N7868">
            <v>39981000</v>
          </cell>
          <cell r="W7868">
            <v>0</v>
          </cell>
          <cell r="X7868">
            <v>0</v>
          </cell>
          <cell r="Y7868">
            <v>123551000</v>
          </cell>
          <cell r="Z7868">
            <v>0</v>
          </cell>
          <cell r="AA7868">
            <v>0</v>
          </cell>
          <cell r="AB7868">
            <v>0</v>
          </cell>
          <cell r="AC7868">
            <v>0</v>
          </cell>
          <cell r="AL7868">
            <v>450000</v>
          </cell>
          <cell r="AM7868">
            <v>0</v>
          </cell>
          <cell r="AN7868">
            <v>0</v>
          </cell>
          <cell r="AO7868">
            <v>450000</v>
          </cell>
        </row>
        <row r="7926">
          <cell r="E7926">
            <v>57624000</v>
          </cell>
          <cell r="F7926">
            <v>36740000</v>
          </cell>
          <cell r="G7926">
            <v>0</v>
          </cell>
          <cell r="H7926">
            <v>36740000</v>
          </cell>
          <cell r="I7926">
            <v>0</v>
          </cell>
          <cell r="J7926">
            <v>0</v>
          </cell>
          <cell r="K7926">
            <v>0</v>
          </cell>
          <cell r="L7926">
            <v>0</v>
          </cell>
          <cell r="M7926">
            <v>0</v>
          </cell>
          <cell r="N7926">
            <v>16381000</v>
          </cell>
          <cell r="W7926">
            <v>0</v>
          </cell>
          <cell r="X7926">
            <v>0</v>
          </cell>
          <cell r="Y7926">
            <v>53121000</v>
          </cell>
          <cell r="Z7926">
            <v>0</v>
          </cell>
          <cell r="AA7926">
            <v>0</v>
          </cell>
          <cell r="AB7926">
            <v>0</v>
          </cell>
          <cell r="AC7926">
            <v>0</v>
          </cell>
          <cell r="AL7926">
            <v>0</v>
          </cell>
          <cell r="AM7926">
            <v>0</v>
          </cell>
          <cell r="AN7926">
            <v>12240000</v>
          </cell>
          <cell r="AO7926">
            <v>12240000</v>
          </cell>
        </row>
        <row r="7969">
          <cell r="E7969">
            <v>82873500</v>
          </cell>
          <cell r="F7969">
            <v>24100000</v>
          </cell>
          <cell r="G7969">
            <v>0</v>
          </cell>
          <cell r="H7969">
            <v>24100000</v>
          </cell>
          <cell r="I7969">
            <v>0</v>
          </cell>
          <cell r="J7969">
            <v>0</v>
          </cell>
          <cell r="K7969">
            <v>0</v>
          </cell>
          <cell r="L7969">
            <v>0</v>
          </cell>
          <cell r="M7969">
            <v>0</v>
          </cell>
          <cell r="N7969">
            <v>16381000</v>
          </cell>
          <cell r="W7969">
            <v>0</v>
          </cell>
          <cell r="X7969">
            <v>0</v>
          </cell>
          <cell r="Y7969">
            <v>40481000</v>
          </cell>
          <cell r="Z7969">
            <v>0</v>
          </cell>
          <cell r="AA7969">
            <v>0</v>
          </cell>
          <cell r="AB7969">
            <v>0</v>
          </cell>
          <cell r="AC7969">
            <v>0</v>
          </cell>
          <cell r="AL7969">
            <v>6400000</v>
          </cell>
          <cell r="AM7969">
            <v>1200000</v>
          </cell>
          <cell r="AN7969">
            <v>0</v>
          </cell>
          <cell r="AO7969">
            <v>7600000</v>
          </cell>
        </row>
        <row r="8023">
          <cell r="E8023">
            <v>97457700</v>
          </cell>
          <cell r="F8023">
            <v>16250000</v>
          </cell>
          <cell r="G8023">
            <v>0</v>
          </cell>
          <cell r="H8023">
            <v>16115000</v>
          </cell>
          <cell r="I8023">
            <v>0</v>
          </cell>
          <cell r="J8023">
            <v>0</v>
          </cell>
          <cell r="K8023">
            <v>0</v>
          </cell>
          <cell r="L8023">
            <v>0</v>
          </cell>
          <cell r="M8023">
            <v>0</v>
          </cell>
          <cell r="N8023">
            <v>16381000</v>
          </cell>
          <cell r="W8023">
            <v>0</v>
          </cell>
          <cell r="X8023">
            <v>0</v>
          </cell>
          <cell r="Y8023">
            <v>32496000</v>
          </cell>
          <cell r="Z8023">
            <v>0</v>
          </cell>
          <cell r="AA8023">
            <v>0</v>
          </cell>
          <cell r="AB8023">
            <v>0</v>
          </cell>
          <cell r="AC8023">
            <v>0</v>
          </cell>
          <cell r="AL8023">
            <v>0</v>
          </cell>
          <cell r="AM8023">
            <v>0</v>
          </cell>
          <cell r="AN8023">
            <v>0</v>
          </cell>
          <cell r="AO8023">
            <v>0</v>
          </cell>
        </row>
        <row r="8101">
          <cell r="E8101">
            <v>72681000</v>
          </cell>
          <cell r="F8101">
            <v>32614000</v>
          </cell>
          <cell r="G8101">
            <v>0</v>
          </cell>
          <cell r="H8101">
            <v>32400000</v>
          </cell>
          <cell r="I8101">
            <v>0</v>
          </cell>
          <cell r="J8101">
            <v>0</v>
          </cell>
          <cell r="K8101">
            <v>0</v>
          </cell>
          <cell r="L8101">
            <v>0</v>
          </cell>
          <cell r="M8101">
            <v>0</v>
          </cell>
          <cell r="N8101">
            <v>16381000</v>
          </cell>
          <cell r="W8101">
            <v>0</v>
          </cell>
          <cell r="X8101">
            <v>0</v>
          </cell>
          <cell r="Y8101">
            <v>48781000</v>
          </cell>
          <cell r="Z8101">
            <v>0</v>
          </cell>
          <cell r="AA8101">
            <v>0</v>
          </cell>
          <cell r="AB8101">
            <v>0</v>
          </cell>
          <cell r="AC8101">
            <v>0</v>
          </cell>
          <cell r="AL8101">
            <v>1800000</v>
          </cell>
          <cell r="AM8101">
            <v>0</v>
          </cell>
          <cell r="AN8101">
            <v>0</v>
          </cell>
          <cell r="AO8101">
            <v>1800000</v>
          </cell>
        </row>
        <row r="8154">
          <cell r="E8154">
            <v>95807000</v>
          </cell>
          <cell r="F8154">
            <v>30200000</v>
          </cell>
          <cell r="G8154">
            <v>0</v>
          </cell>
          <cell r="H8154">
            <v>29544025</v>
          </cell>
          <cell r="I8154">
            <v>0</v>
          </cell>
          <cell r="J8154">
            <v>0</v>
          </cell>
          <cell r="K8154">
            <v>0</v>
          </cell>
          <cell r="L8154">
            <v>0</v>
          </cell>
          <cell r="M8154">
            <v>0</v>
          </cell>
          <cell r="N8154">
            <v>16381000</v>
          </cell>
          <cell r="W8154">
            <v>0</v>
          </cell>
          <cell r="X8154">
            <v>0</v>
          </cell>
          <cell r="Y8154">
            <v>45925025</v>
          </cell>
          <cell r="Z8154">
            <v>0</v>
          </cell>
          <cell r="AA8154">
            <v>0</v>
          </cell>
          <cell r="AB8154">
            <v>0</v>
          </cell>
          <cell r="AC8154">
            <v>0</v>
          </cell>
          <cell r="AL8154">
            <v>550000</v>
          </cell>
          <cell r="AM8154">
            <v>0</v>
          </cell>
          <cell r="AN8154">
            <v>0</v>
          </cell>
          <cell r="AO8154">
            <v>550000</v>
          </cell>
        </row>
        <row r="8202">
          <cell r="E8202">
            <v>71857500</v>
          </cell>
          <cell r="F8202">
            <v>64560000</v>
          </cell>
          <cell r="G8202">
            <v>0</v>
          </cell>
          <cell r="H8202">
            <v>64060000</v>
          </cell>
          <cell r="I8202">
            <v>0</v>
          </cell>
          <cell r="J8202">
            <v>0</v>
          </cell>
          <cell r="K8202">
            <v>0</v>
          </cell>
          <cell r="L8202">
            <v>0</v>
          </cell>
          <cell r="M8202">
            <v>0</v>
          </cell>
          <cell r="N8202">
            <v>16381000</v>
          </cell>
          <cell r="W8202">
            <v>0</v>
          </cell>
          <cell r="X8202">
            <v>0</v>
          </cell>
          <cell r="Y8202">
            <v>80441000</v>
          </cell>
          <cell r="Z8202">
            <v>0</v>
          </cell>
          <cell r="AA8202">
            <v>0</v>
          </cell>
          <cell r="AB8202">
            <v>0</v>
          </cell>
          <cell r="AC8202">
            <v>0</v>
          </cell>
          <cell r="AL8202">
            <v>1300000</v>
          </cell>
          <cell r="AM8202">
            <v>160000</v>
          </cell>
          <cell r="AN8202">
            <v>0</v>
          </cell>
          <cell r="AO8202">
            <v>1460000</v>
          </cell>
        </row>
        <row r="8265">
          <cell r="E8265">
            <v>88833000</v>
          </cell>
          <cell r="F8265">
            <v>35450000</v>
          </cell>
          <cell r="G8265">
            <v>0</v>
          </cell>
          <cell r="H8265">
            <v>34176500</v>
          </cell>
          <cell r="I8265">
            <v>0</v>
          </cell>
          <cell r="J8265">
            <v>0</v>
          </cell>
          <cell r="K8265">
            <v>0</v>
          </cell>
          <cell r="L8265">
            <v>0</v>
          </cell>
          <cell r="M8265">
            <v>0</v>
          </cell>
          <cell r="N8265">
            <v>38394460</v>
          </cell>
          <cell r="W8265">
            <v>0</v>
          </cell>
          <cell r="X8265">
            <v>0</v>
          </cell>
          <cell r="Y8265">
            <v>72570960</v>
          </cell>
          <cell r="Z8265">
            <v>0</v>
          </cell>
          <cell r="AA8265">
            <v>0</v>
          </cell>
          <cell r="AB8265">
            <v>0</v>
          </cell>
          <cell r="AC8265">
            <v>0</v>
          </cell>
          <cell r="AL8265">
            <v>2450000</v>
          </cell>
          <cell r="AM8265">
            <v>0</v>
          </cell>
          <cell r="AN8265">
            <v>0</v>
          </cell>
          <cell r="AO8265">
            <v>2450000</v>
          </cell>
        </row>
        <row r="8324">
          <cell r="E8324">
            <v>81763385</v>
          </cell>
          <cell r="F8324">
            <v>24500000</v>
          </cell>
          <cell r="G8324">
            <v>0</v>
          </cell>
          <cell r="H8324">
            <v>15000000</v>
          </cell>
          <cell r="I8324">
            <v>0</v>
          </cell>
          <cell r="J8324">
            <v>0</v>
          </cell>
          <cell r="K8324">
            <v>0</v>
          </cell>
          <cell r="L8324">
            <v>0</v>
          </cell>
          <cell r="M8324">
            <v>0</v>
          </cell>
          <cell r="N8324">
            <v>16381000</v>
          </cell>
          <cell r="W8324">
            <v>0</v>
          </cell>
          <cell r="X8324">
            <v>0</v>
          </cell>
          <cell r="Y8324">
            <v>31381000</v>
          </cell>
          <cell r="Z8324">
            <v>0</v>
          </cell>
          <cell r="AA8324">
            <v>0</v>
          </cell>
          <cell r="AB8324">
            <v>0</v>
          </cell>
          <cell r="AC8324">
            <v>0</v>
          </cell>
          <cell r="AL8324">
            <v>600000</v>
          </cell>
          <cell r="AM8324">
            <v>0</v>
          </cell>
          <cell r="AN8324">
            <v>0</v>
          </cell>
          <cell r="AO8324">
            <v>600000</v>
          </cell>
        </row>
        <row r="8370">
          <cell r="E8370">
            <v>94537500</v>
          </cell>
          <cell r="F8370">
            <v>42990000</v>
          </cell>
          <cell r="G8370">
            <v>0</v>
          </cell>
          <cell r="H8370">
            <v>42690000</v>
          </cell>
          <cell r="I8370">
            <v>0</v>
          </cell>
          <cell r="J8370">
            <v>0</v>
          </cell>
          <cell r="K8370">
            <v>0</v>
          </cell>
          <cell r="L8370">
            <v>0</v>
          </cell>
          <cell r="M8370">
            <v>0</v>
          </cell>
          <cell r="N8370">
            <v>16381000</v>
          </cell>
          <cell r="W8370">
            <v>0</v>
          </cell>
          <cell r="X8370">
            <v>0</v>
          </cell>
          <cell r="Y8370">
            <v>59071000</v>
          </cell>
          <cell r="Z8370">
            <v>0</v>
          </cell>
          <cell r="AA8370">
            <v>0</v>
          </cell>
          <cell r="AB8370">
            <v>0</v>
          </cell>
          <cell r="AC8370">
            <v>0</v>
          </cell>
          <cell r="AL8370">
            <v>6290000</v>
          </cell>
          <cell r="AM8370">
            <v>0</v>
          </cell>
          <cell r="AN8370">
            <v>0</v>
          </cell>
          <cell r="AO8370">
            <v>6290000</v>
          </cell>
        </row>
        <row r="8440">
          <cell r="E8440">
            <v>78521000</v>
          </cell>
          <cell r="F8440">
            <v>33000000</v>
          </cell>
          <cell r="G8440">
            <v>0</v>
          </cell>
          <cell r="H8440">
            <v>33000000</v>
          </cell>
          <cell r="I8440">
            <v>0</v>
          </cell>
          <cell r="J8440">
            <v>0</v>
          </cell>
          <cell r="K8440">
            <v>0</v>
          </cell>
          <cell r="L8440">
            <v>0</v>
          </cell>
          <cell r="M8440">
            <v>0</v>
          </cell>
          <cell r="N8440">
            <v>16381000</v>
          </cell>
          <cell r="W8440">
            <v>0</v>
          </cell>
          <cell r="X8440">
            <v>0</v>
          </cell>
          <cell r="Y8440">
            <v>49381000</v>
          </cell>
          <cell r="Z8440">
            <v>0</v>
          </cell>
          <cell r="AA8440">
            <v>0</v>
          </cell>
          <cell r="AB8440">
            <v>0</v>
          </cell>
          <cell r="AC8440">
            <v>0</v>
          </cell>
          <cell r="AL8440">
            <v>0</v>
          </cell>
          <cell r="AM8440">
            <v>0</v>
          </cell>
          <cell r="AN8440">
            <v>0</v>
          </cell>
          <cell r="AO8440">
            <v>0</v>
          </cell>
        </row>
        <row r="8478">
          <cell r="E8478">
            <v>106038000</v>
          </cell>
          <cell r="F8478">
            <v>42375000</v>
          </cell>
          <cell r="G8478">
            <v>0</v>
          </cell>
          <cell r="H8478">
            <v>42300000</v>
          </cell>
          <cell r="I8478">
            <v>0</v>
          </cell>
          <cell r="J8478">
            <v>0</v>
          </cell>
          <cell r="K8478">
            <v>0</v>
          </cell>
          <cell r="L8478">
            <v>0</v>
          </cell>
          <cell r="M8478">
            <v>0</v>
          </cell>
          <cell r="N8478">
            <v>16381000</v>
          </cell>
          <cell r="W8478">
            <v>0</v>
          </cell>
          <cell r="X8478">
            <v>0</v>
          </cell>
          <cell r="Y8478">
            <v>58681000</v>
          </cell>
          <cell r="Z8478">
            <v>0</v>
          </cell>
          <cell r="AA8478">
            <v>0</v>
          </cell>
          <cell r="AB8478">
            <v>0</v>
          </cell>
          <cell r="AC8478">
            <v>0</v>
          </cell>
          <cell r="AL8478">
            <v>4975000</v>
          </cell>
          <cell r="AM8478">
            <v>0</v>
          </cell>
          <cell r="AN8478">
            <v>0</v>
          </cell>
          <cell r="AO8478">
            <v>4975000</v>
          </cell>
        </row>
        <row r="8552">
          <cell r="E8552">
            <v>73023000</v>
          </cell>
          <cell r="F8552">
            <v>38676500</v>
          </cell>
          <cell r="G8552">
            <v>0</v>
          </cell>
          <cell r="H8552">
            <v>38676500</v>
          </cell>
          <cell r="I8552">
            <v>0</v>
          </cell>
          <cell r="J8552">
            <v>0</v>
          </cell>
          <cell r="K8552">
            <v>0</v>
          </cell>
          <cell r="L8552">
            <v>0</v>
          </cell>
          <cell r="M8552">
            <v>0</v>
          </cell>
          <cell r="N8552">
            <v>16381000</v>
          </cell>
          <cell r="W8552">
            <v>0</v>
          </cell>
          <cell r="X8552">
            <v>0</v>
          </cell>
          <cell r="Y8552">
            <v>55057500</v>
          </cell>
          <cell r="Z8552">
            <v>0</v>
          </cell>
          <cell r="AA8552">
            <v>0</v>
          </cell>
          <cell r="AB8552">
            <v>0</v>
          </cell>
          <cell r="AC8552">
            <v>0</v>
          </cell>
          <cell r="AL8552">
            <v>4055000</v>
          </cell>
          <cell r="AM8552">
            <v>1000000</v>
          </cell>
          <cell r="AN8552">
            <v>0</v>
          </cell>
          <cell r="AO8552">
            <v>5055000</v>
          </cell>
        </row>
        <row r="8607">
          <cell r="E8607">
            <v>72126000</v>
          </cell>
          <cell r="F8607">
            <v>50850000</v>
          </cell>
          <cell r="G8607">
            <v>0</v>
          </cell>
          <cell r="H8607">
            <v>48650000</v>
          </cell>
          <cell r="I8607">
            <v>0</v>
          </cell>
          <cell r="J8607">
            <v>0</v>
          </cell>
          <cell r="K8607">
            <v>0</v>
          </cell>
          <cell r="L8607">
            <v>0</v>
          </cell>
          <cell r="M8607">
            <v>0</v>
          </cell>
          <cell r="N8607">
            <v>16381000</v>
          </cell>
          <cell r="W8607">
            <v>0</v>
          </cell>
          <cell r="X8607">
            <v>0</v>
          </cell>
          <cell r="Y8607">
            <v>65031000</v>
          </cell>
          <cell r="Z8607">
            <v>0</v>
          </cell>
          <cell r="AA8607">
            <v>0</v>
          </cell>
          <cell r="AB8607">
            <v>0</v>
          </cell>
          <cell r="AC8607">
            <v>0</v>
          </cell>
          <cell r="AL8607">
            <v>250000</v>
          </cell>
          <cell r="AM8607">
            <v>0</v>
          </cell>
          <cell r="AN8607">
            <v>0</v>
          </cell>
          <cell r="AO8607">
            <v>250000</v>
          </cell>
        </row>
        <row r="8671">
          <cell r="E8671">
            <v>67921000</v>
          </cell>
          <cell r="F8671">
            <v>25470000</v>
          </cell>
          <cell r="G8671">
            <v>0</v>
          </cell>
          <cell r="H8671">
            <v>25470000</v>
          </cell>
          <cell r="I8671">
            <v>0</v>
          </cell>
          <cell r="J8671">
            <v>0</v>
          </cell>
          <cell r="K8671">
            <v>36260000</v>
          </cell>
          <cell r="L8671">
            <v>0</v>
          </cell>
          <cell r="M8671">
            <v>0</v>
          </cell>
          <cell r="N8671">
            <v>16381000</v>
          </cell>
          <cell r="W8671">
            <v>0</v>
          </cell>
          <cell r="X8671">
            <v>0</v>
          </cell>
          <cell r="Y8671">
            <v>78111000</v>
          </cell>
          <cell r="Z8671">
            <v>0</v>
          </cell>
          <cell r="AA8671">
            <v>0</v>
          </cell>
          <cell r="AB8671">
            <v>0</v>
          </cell>
          <cell r="AC8671">
            <v>0</v>
          </cell>
          <cell r="AL8671">
            <v>870000</v>
          </cell>
          <cell r="AM8671">
            <v>0</v>
          </cell>
          <cell r="AN8671">
            <v>0</v>
          </cell>
          <cell r="AO8671">
            <v>870000</v>
          </cell>
        </row>
        <row r="8730">
          <cell r="E8730">
            <v>88881000</v>
          </cell>
          <cell r="F8730">
            <v>47750000</v>
          </cell>
          <cell r="G8730">
            <v>0</v>
          </cell>
          <cell r="H8730">
            <v>47250000</v>
          </cell>
          <cell r="I8730">
            <v>0</v>
          </cell>
          <cell r="J8730">
            <v>0</v>
          </cell>
          <cell r="K8730">
            <v>0</v>
          </cell>
          <cell r="L8730">
            <v>0</v>
          </cell>
          <cell r="M8730">
            <v>0</v>
          </cell>
          <cell r="N8730">
            <v>16381000</v>
          </cell>
          <cell r="W8730">
            <v>0</v>
          </cell>
          <cell r="X8730">
            <v>0</v>
          </cell>
          <cell r="Y8730">
            <v>63631000</v>
          </cell>
          <cell r="Z8730">
            <v>0</v>
          </cell>
          <cell r="AA8730">
            <v>0</v>
          </cell>
          <cell r="AB8730">
            <v>0</v>
          </cell>
          <cell r="AC8730">
            <v>0</v>
          </cell>
          <cell r="AL8730">
            <v>5550000</v>
          </cell>
          <cell r="AM8730">
            <v>0</v>
          </cell>
          <cell r="AN8730">
            <v>0</v>
          </cell>
          <cell r="AO8730">
            <v>5550000</v>
          </cell>
        </row>
        <row r="8793">
          <cell r="E8793">
            <v>77576000</v>
          </cell>
          <cell r="F8793">
            <v>42553000</v>
          </cell>
          <cell r="G8793">
            <v>0</v>
          </cell>
          <cell r="H8793">
            <v>42229000</v>
          </cell>
          <cell r="I8793">
            <v>0</v>
          </cell>
          <cell r="J8793">
            <v>0</v>
          </cell>
          <cell r="K8793">
            <v>0</v>
          </cell>
          <cell r="L8793">
            <v>0</v>
          </cell>
          <cell r="M8793">
            <v>0</v>
          </cell>
          <cell r="N8793">
            <v>16381000</v>
          </cell>
          <cell r="W8793">
            <v>0</v>
          </cell>
          <cell r="X8793">
            <v>0</v>
          </cell>
          <cell r="Y8793">
            <v>58610000</v>
          </cell>
          <cell r="Z8793">
            <v>0</v>
          </cell>
          <cell r="AA8793">
            <v>0</v>
          </cell>
          <cell r="AB8793">
            <v>0</v>
          </cell>
          <cell r="AC8793">
            <v>0</v>
          </cell>
          <cell r="AL8793">
            <v>0</v>
          </cell>
          <cell r="AM8793">
            <v>0</v>
          </cell>
          <cell r="AN8793">
            <v>0</v>
          </cell>
          <cell r="AO8793">
            <v>0</v>
          </cell>
        </row>
        <row r="8843">
          <cell r="E8843">
            <v>73446000</v>
          </cell>
          <cell r="F8843">
            <v>58100000</v>
          </cell>
          <cell r="G8843">
            <v>0</v>
          </cell>
          <cell r="H8843">
            <v>56950000</v>
          </cell>
          <cell r="I8843">
            <v>0</v>
          </cell>
          <cell r="J8843">
            <v>0</v>
          </cell>
          <cell r="K8843">
            <v>0</v>
          </cell>
          <cell r="L8843">
            <v>0</v>
          </cell>
          <cell r="M8843">
            <v>0</v>
          </cell>
          <cell r="N8843">
            <v>16381000</v>
          </cell>
          <cell r="W8843">
            <v>0</v>
          </cell>
          <cell r="X8843">
            <v>0</v>
          </cell>
          <cell r="Y8843">
            <v>73331000</v>
          </cell>
          <cell r="Z8843">
            <v>0</v>
          </cell>
          <cell r="AA8843">
            <v>0</v>
          </cell>
          <cell r="AB8843">
            <v>0</v>
          </cell>
          <cell r="AC8843">
            <v>0</v>
          </cell>
          <cell r="AL8843">
            <v>11900000</v>
          </cell>
          <cell r="AM8843">
            <v>0</v>
          </cell>
          <cell r="AN8843">
            <v>0</v>
          </cell>
          <cell r="AO8843">
            <v>11900000</v>
          </cell>
        </row>
        <row r="8902">
          <cell r="E8902">
            <v>116579000</v>
          </cell>
          <cell r="F8902">
            <v>34050000</v>
          </cell>
          <cell r="G8902">
            <v>0</v>
          </cell>
          <cell r="H8902">
            <v>33867500</v>
          </cell>
          <cell r="I8902">
            <v>0</v>
          </cell>
          <cell r="J8902">
            <v>0</v>
          </cell>
          <cell r="K8902">
            <v>0</v>
          </cell>
          <cell r="L8902">
            <v>0</v>
          </cell>
          <cell r="M8902">
            <v>0</v>
          </cell>
          <cell r="N8902">
            <v>16381000</v>
          </cell>
          <cell r="W8902">
            <v>0</v>
          </cell>
          <cell r="X8902">
            <v>0</v>
          </cell>
          <cell r="Y8902">
            <v>50248500</v>
          </cell>
          <cell r="Z8902">
            <v>0</v>
          </cell>
          <cell r="AA8902">
            <v>0</v>
          </cell>
          <cell r="AB8902">
            <v>0</v>
          </cell>
          <cell r="AC8902">
            <v>0</v>
          </cell>
          <cell r="AL8902">
            <v>1042500</v>
          </cell>
          <cell r="AM8902">
            <v>0</v>
          </cell>
          <cell r="AN8902">
            <v>0</v>
          </cell>
          <cell r="AO8902">
            <v>1042500</v>
          </cell>
        </row>
        <row r="8966">
          <cell r="E8966">
            <v>98245000</v>
          </cell>
          <cell r="F8966">
            <v>29880000</v>
          </cell>
          <cell r="G8966">
            <v>0</v>
          </cell>
          <cell r="H8966">
            <v>28880000</v>
          </cell>
          <cell r="I8966">
            <v>0</v>
          </cell>
          <cell r="J8966">
            <v>0</v>
          </cell>
          <cell r="K8966">
            <v>0</v>
          </cell>
          <cell r="L8966">
            <v>0</v>
          </cell>
          <cell r="M8966">
            <v>0</v>
          </cell>
          <cell r="N8966">
            <v>16381000</v>
          </cell>
          <cell r="W8966">
            <v>0</v>
          </cell>
          <cell r="X8966">
            <v>0</v>
          </cell>
          <cell r="Y8966">
            <v>45261000</v>
          </cell>
          <cell r="Z8966">
            <v>0</v>
          </cell>
          <cell r="AA8966">
            <v>0</v>
          </cell>
          <cell r="AB8966">
            <v>0</v>
          </cell>
          <cell r="AC8966">
            <v>0</v>
          </cell>
          <cell r="AL8966">
            <v>4580000</v>
          </cell>
          <cell r="AM8966">
            <v>1700000</v>
          </cell>
          <cell r="AN8966">
            <v>0</v>
          </cell>
          <cell r="AO8966">
            <v>6280000</v>
          </cell>
        </row>
        <row r="9033">
          <cell r="E9033">
            <v>76590000</v>
          </cell>
          <cell r="F9033">
            <v>29025000</v>
          </cell>
          <cell r="G9033">
            <v>0</v>
          </cell>
          <cell r="H9033">
            <v>29025000</v>
          </cell>
          <cell r="I9033">
            <v>0</v>
          </cell>
          <cell r="J9033">
            <v>0</v>
          </cell>
          <cell r="K9033">
            <v>0</v>
          </cell>
          <cell r="L9033">
            <v>0</v>
          </cell>
          <cell r="M9033">
            <v>0</v>
          </cell>
          <cell r="N9033">
            <v>16381000</v>
          </cell>
          <cell r="W9033">
            <v>0</v>
          </cell>
          <cell r="X9033">
            <v>0</v>
          </cell>
          <cell r="Y9033">
            <v>45406000</v>
          </cell>
          <cell r="Z9033">
            <v>0</v>
          </cell>
          <cell r="AA9033">
            <v>0</v>
          </cell>
          <cell r="AB9033">
            <v>0</v>
          </cell>
          <cell r="AC9033">
            <v>0</v>
          </cell>
          <cell r="AL9033">
            <v>125000</v>
          </cell>
          <cell r="AM9033">
            <v>0</v>
          </cell>
          <cell r="AN9033">
            <v>0</v>
          </cell>
          <cell r="AO9033">
            <v>125000</v>
          </cell>
        </row>
        <row r="9080">
          <cell r="E9080">
            <v>61359000</v>
          </cell>
          <cell r="F9080">
            <v>28000000</v>
          </cell>
          <cell r="G9080">
            <v>0</v>
          </cell>
          <cell r="H9080">
            <v>28000000</v>
          </cell>
          <cell r="I9080">
            <v>0</v>
          </cell>
          <cell r="J9080">
            <v>0</v>
          </cell>
          <cell r="K9080">
            <v>0</v>
          </cell>
          <cell r="L9080">
            <v>0</v>
          </cell>
          <cell r="M9080">
            <v>2500000</v>
          </cell>
          <cell r="N9080">
            <v>16381000</v>
          </cell>
          <cell r="W9080">
            <v>0</v>
          </cell>
          <cell r="X9080">
            <v>0</v>
          </cell>
          <cell r="Y9080">
            <v>46881000</v>
          </cell>
          <cell r="Z9080">
            <v>0</v>
          </cell>
          <cell r="AA9080">
            <v>0</v>
          </cell>
          <cell r="AB9080">
            <v>0</v>
          </cell>
          <cell r="AC9080">
            <v>0</v>
          </cell>
          <cell r="AL9080">
            <v>7000000</v>
          </cell>
          <cell r="AM9080">
            <v>0</v>
          </cell>
          <cell r="AN9080">
            <v>0</v>
          </cell>
          <cell r="AO9080">
            <v>7000000</v>
          </cell>
        </row>
        <row r="9121">
          <cell r="E9121">
            <v>68797000</v>
          </cell>
          <cell r="F9121">
            <v>47325000</v>
          </cell>
          <cell r="G9121">
            <v>0</v>
          </cell>
          <cell r="H9121">
            <v>47325000</v>
          </cell>
          <cell r="I9121">
            <v>0</v>
          </cell>
          <cell r="J9121">
            <v>0</v>
          </cell>
          <cell r="K9121">
            <v>0</v>
          </cell>
          <cell r="L9121">
            <v>0</v>
          </cell>
          <cell r="M9121">
            <v>0</v>
          </cell>
          <cell r="N9121">
            <v>25806000</v>
          </cell>
          <cell r="W9121">
            <v>0</v>
          </cell>
          <cell r="X9121">
            <v>0</v>
          </cell>
          <cell r="Y9121">
            <v>73131000</v>
          </cell>
          <cell r="Z9121">
            <v>0</v>
          </cell>
          <cell r="AA9121">
            <v>0</v>
          </cell>
          <cell r="AB9121">
            <v>0</v>
          </cell>
          <cell r="AC9121">
            <v>0</v>
          </cell>
          <cell r="AL9121">
            <v>600000</v>
          </cell>
          <cell r="AM9121">
            <v>0</v>
          </cell>
          <cell r="AN9121">
            <v>0</v>
          </cell>
          <cell r="AO9121">
            <v>600000</v>
          </cell>
        </row>
        <row r="9174">
          <cell r="E9174">
            <v>72540000</v>
          </cell>
          <cell r="F9174">
            <v>26500000</v>
          </cell>
          <cell r="G9174">
            <v>0</v>
          </cell>
          <cell r="H9174">
            <v>26500000</v>
          </cell>
          <cell r="I9174">
            <v>0</v>
          </cell>
          <cell r="J9174">
            <v>0</v>
          </cell>
          <cell r="K9174">
            <v>0</v>
          </cell>
          <cell r="L9174">
            <v>0</v>
          </cell>
          <cell r="M9174">
            <v>0</v>
          </cell>
          <cell r="N9174">
            <v>16381000</v>
          </cell>
          <cell r="W9174">
            <v>0</v>
          </cell>
          <cell r="X9174">
            <v>0</v>
          </cell>
          <cell r="Y9174">
            <v>42881000</v>
          </cell>
          <cell r="Z9174">
            <v>0</v>
          </cell>
          <cell r="AA9174">
            <v>0</v>
          </cell>
          <cell r="AB9174">
            <v>0</v>
          </cell>
          <cell r="AC9174">
            <v>0</v>
          </cell>
          <cell r="AL9174">
            <v>5350000</v>
          </cell>
          <cell r="AM9174">
            <v>0</v>
          </cell>
          <cell r="AN9174">
            <v>0</v>
          </cell>
          <cell r="AO9174">
            <v>5350000</v>
          </cell>
        </row>
        <row r="9218">
          <cell r="E9218">
            <v>1975410298</v>
          </cell>
          <cell r="F9218">
            <v>36800000</v>
          </cell>
          <cell r="G9218">
            <v>0</v>
          </cell>
          <cell r="H9218">
            <v>34983245</v>
          </cell>
          <cell r="I9218">
            <v>0</v>
          </cell>
          <cell r="J9218">
            <v>0</v>
          </cell>
          <cell r="K9218">
            <v>49487500</v>
          </cell>
          <cell r="L9218">
            <v>358094000</v>
          </cell>
          <cell r="M9218">
            <v>0</v>
          </cell>
          <cell r="N9218">
            <v>0</v>
          </cell>
          <cell r="W9218">
            <v>0</v>
          </cell>
          <cell r="X9218">
            <v>0</v>
          </cell>
          <cell r="Y9218">
            <v>442564745</v>
          </cell>
          <cell r="Z9218">
            <v>0</v>
          </cell>
          <cell r="AA9218">
            <v>0</v>
          </cell>
          <cell r="AB9218">
            <v>0</v>
          </cell>
          <cell r="AC9218">
            <v>0</v>
          </cell>
          <cell r="AL9218">
            <v>170000</v>
          </cell>
          <cell r="AM9218">
            <v>17000</v>
          </cell>
          <cell r="AN9218">
            <v>0</v>
          </cell>
          <cell r="AO9218">
            <v>187000</v>
          </cell>
        </row>
        <row r="9286">
          <cell r="E9286">
            <v>358642532</v>
          </cell>
          <cell r="F9286">
            <v>9000000</v>
          </cell>
          <cell r="G9286">
            <v>0</v>
          </cell>
          <cell r="H9286">
            <v>8625000</v>
          </cell>
          <cell r="I9286">
            <v>0</v>
          </cell>
          <cell r="J9286">
            <v>0</v>
          </cell>
          <cell r="K9286">
            <v>0</v>
          </cell>
          <cell r="L9286">
            <v>0</v>
          </cell>
          <cell r="M9286">
            <v>0</v>
          </cell>
          <cell r="N9286">
            <v>0</v>
          </cell>
          <cell r="W9286">
            <v>1200000</v>
          </cell>
          <cell r="X9286">
            <v>0</v>
          </cell>
          <cell r="Y9286">
            <v>9825000</v>
          </cell>
          <cell r="Z9286">
            <v>0</v>
          </cell>
          <cell r="AA9286">
            <v>0</v>
          </cell>
          <cell r="AB9286">
            <v>0</v>
          </cell>
          <cell r="AC9286">
            <v>0</v>
          </cell>
          <cell r="AL9286">
            <v>0</v>
          </cell>
          <cell r="AM9286">
            <v>0</v>
          </cell>
          <cell r="AN9286">
            <v>0</v>
          </cell>
          <cell r="AO9286">
            <v>0</v>
          </cell>
        </row>
        <row r="9321">
          <cell r="E9321">
            <v>1186999000</v>
          </cell>
          <cell r="F9321">
            <v>83240000</v>
          </cell>
          <cell r="G9321">
            <v>0</v>
          </cell>
          <cell r="H9321">
            <v>82240000</v>
          </cell>
          <cell r="I9321">
            <v>0</v>
          </cell>
          <cell r="J9321">
            <v>0</v>
          </cell>
          <cell r="K9321">
            <v>200000</v>
          </cell>
          <cell r="L9321">
            <v>0</v>
          </cell>
          <cell r="M9321">
            <v>0</v>
          </cell>
          <cell r="N9321">
            <v>89900000</v>
          </cell>
          <cell r="W9321">
            <v>0</v>
          </cell>
          <cell r="X9321">
            <v>0</v>
          </cell>
          <cell r="Y9321">
            <v>172340000</v>
          </cell>
          <cell r="Z9321">
            <v>0</v>
          </cell>
          <cell r="AA9321">
            <v>0</v>
          </cell>
          <cell r="AB9321">
            <v>0</v>
          </cell>
          <cell r="AC9321">
            <v>0</v>
          </cell>
          <cell r="AL9321">
            <v>54812500</v>
          </cell>
          <cell r="AM9321">
            <v>0</v>
          </cell>
          <cell r="AN9321">
            <v>0</v>
          </cell>
          <cell r="AO9321">
            <v>54812500</v>
          </cell>
        </row>
        <row r="9409">
          <cell r="E9409">
            <v>1961436675</v>
          </cell>
          <cell r="F9409">
            <v>234112000</v>
          </cell>
          <cell r="G9409">
            <v>0</v>
          </cell>
          <cell r="H9409">
            <v>217108350</v>
          </cell>
          <cell r="I9409">
            <v>0</v>
          </cell>
          <cell r="J9409">
            <v>0</v>
          </cell>
          <cell r="K9409">
            <v>0</v>
          </cell>
          <cell r="L9409">
            <v>0</v>
          </cell>
          <cell r="M9409">
            <v>0</v>
          </cell>
          <cell r="N9409">
            <v>0</v>
          </cell>
          <cell r="W9409">
            <v>0</v>
          </cell>
          <cell r="X9409">
            <v>0</v>
          </cell>
          <cell r="Y9409">
            <v>217108350</v>
          </cell>
          <cell r="Z9409">
            <v>0</v>
          </cell>
          <cell r="AA9409">
            <v>0</v>
          </cell>
          <cell r="AB9409">
            <v>0</v>
          </cell>
          <cell r="AC9409">
            <v>0</v>
          </cell>
          <cell r="AL9409">
            <v>7097600</v>
          </cell>
          <cell r="AM9409">
            <v>0</v>
          </cell>
          <cell r="AN9409">
            <v>0</v>
          </cell>
          <cell r="AO9409">
            <v>7097600</v>
          </cell>
        </row>
        <row r="9508">
          <cell r="E9508">
            <v>3667559200</v>
          </cell>
          <cell r="F9508">
            <v>494150000</v>
          </cell>
          <cell r="G9508">
            <v>0</v>
          </cell>
          <cell r="H9508">
            <v>511136000</v>
          </cell>
          <cell r="I9508">
            <v>0</v>
          </cell>
          <cell r="J9508">
            <v>0</v>
          </cell>
          <cell r="K9508">
            <v>0</v>
          </cell>
          <cell r="L9508">
            <v>0</v>
          </cell>
          <cell r="M9508">
            <v>0</v>
          </cell>
          <cell r="N9508">
            <v>0</v>
          </cell>
          <cell r="W9508">
            <v>0</v>
          </cell>
          <cell r="X9508">
            <v>0</v>
          </cell>
          <cell r="Y9508">
            <v>511136000</v>
          </cell>
          <cell r="Z9508">
            <v>0</v>
          </cell>
          <cell r="AA9508">
            <v>0</v>
          </cell>
          <cell r="AB9508">
            <v>0</v>
          </cell>
          <cell r="AC9508">
            <v>290602000</v>
          </cell>
          <cell r="AL9508">
            <v>0</v>
          </cell>
          <cell r="AM9508">
            <v>0</v>
          </cell>
          <cell r="AN9508">
            <v>0</v>
          </cell>
          <cell r="AO9508">
            <v>290602000</v>
          </cell>
        </row>
        <row r="9635">
          <cell r="E9635">
            <v>2891574814</v>
          </cell>
          <cell r="F9635">
            <v>562522000</v>
          </cell>
          <cell r="G9635">
            <v>0</v>
          </cell>
          <cell r="H9635">
            <v>545842500</v>
          </cell>
          <cell r="I9635">
            <v>6062000</v>
          </cell>
          <cell r="J9635">
            <v>0</v>
          </cell>
          <cell r="K9635">
            <v>11960000</v>
          </cell>
          <cell r="L9635">
            <v>0</v>
          </cell>
          <cell r="M9635">
            <v>0</v>
          </cell>
          <cell r="N9635">
            <v>0</v>
          </cell>
          <cell r="W9635">
            <v>0</v>
          </cell>
          <cell r="X9635">
            <v>0</v>
          </cell>
          <cell r="Y9635">
            <v>563864500</v>
          </cell>
          <cell r="Z9635">
            <v>0</v>
          </cell>
          <cell r="AA9635">
            <v>0</v>
          </cell>
          <cell r="AB9635">
            <v>0</v>
          </cell>
          <cell r="AC9635">
            <v>0</v>
          </cell>
          <cell r="AL9635">
            <v>16422000</v>
          </cell>
          <cell r="AM9635">
            <v>7338000</v>
          </cell>
          <cell r="AN9635">
            <v>0</v>
          </cell>
          <cell r="AO9635">
            <v>23760000</v>
          </cell>
        </row>
        <row r="9865">
          <cell r="E9865">
            <v>1496311151</v>
          </cell>
          <cell r="F9865">
            <v>176750000</v>
          </cell>
          <cell r="G9865">
            <v>0</v>
          </cell>
          <cell r="H9865">
            <v>166645866</v>
          </cell>
          <cell r="I9865">
            <v>1057274</v>
          </cell>
          <cell r="J9865">
            <v>0</v>
          </cell>
          <cell r="K9865">
            <v>0</v>
          </cell>
          <cell r="L9865">
            <v>0</v>
          </cell>
          <cell r="M9865">
            <v>0</v>
          </cell>
          <cell r="N9865">
            <v>290602000</v>
          </cell>
          <cell r="W9865">
            <v>0</v>
          </cell>
          <cell r="X9865">
            <v>0</v>
          </cell>
          <cell r="Y9865">
            <v>458305140</v>
          </cell>
          <cell r="Z9865">
            <v>0</v>
          </cell>
          <cell r="AA9865">
            <v>0</v>
          </cell>
          <cell r="AB9865">
            <v>0</v>
          </cell>
          <cell r="AC9865">
            <v>0</v>
          </cell>
          <cell r="AL9865">
            <v>0</v>
          </cell>
          <cell r="AM9865">
            <v>0</v>
          </cell>
          <cell r="AN9865">
            <v>0</v>
          </cell>
          <cell r="AO9865">
            <v>0</v>
          </cell>
        </row>
        <row r="9978">
          <cell r="E9978">
            <v>2511025493</v>
          </cell>
          <cell r="F9978">
            <v>1507697000</v>
          </cell>
          <cell r="G9978">
            <v>0</v>
          </cell>
          <cell r="H9978">
            <v>1442177380</v>
          </cell>
          <cell r="I9978">
            <v>8429600</v>
          </cell>
          <cell r="J9978">
            <v>0</v>
          </cell>
          <cell r="K9978">
            <v>0</v>
          </cell>
          <cell r="L9978">
            <v>0</v>
          </cell>
          <cell r="M9978">
            <v>0</v>
          </cell>
          <cell r="N9978">
            <v>16381000</v>
          </cell>
          <cell r="W9978">
            <v>1091609166</v>
          </cell>
          <cell r="X9978">
            <v>0</v>
          </cell>
          <cell r="Y9978">
            <v>2558597146</v>
          </cell>
          <cell r="Z9978">
            <v>0</v>
          </cell>
          <cell r="AA9978">
            <v>0</v>
          </cell>
          <cell r="AB9978">
            <v>0</v>
          </cell>
          <cell r="AC9978">
            <v>0</v>
          </cell>
          <cell r="AL9978">
            <v>330000</v>
          </cell>
          <cell r="AM9978">
            <v>0</v>
          </cell>
          <cell r="AN9978">
            <v>0</v>
          </cell>
          <cell r="AO9978">
            <v>330000</v>
          </cell>
        </row>
        <row r="10213">
          <cell r="E10213">
            <v>1413441370</v>
          </cell>
          <cell r="F10213">
            <v>0</v>
          </cell>
          <cell r="G10213">
            <v>0</v>
          </cell>
          <cell r="H10213">
            <v>0</v>
          </cell>
          <cell r="I10213">
            <v>0</v>
          </cell>
          <cell r="J10213">
            <v>0</v>
          </cell>
          <cell r="K10213">
            <v>0</v>
          </cell>
          <cell r="L10213">
            <v>0</v>
          </cell>
          <cell r="M10213">
            <v>0</v>
          </cell>
          <cell r="N10213">
            <v>0</v>
          </cell>
          <cell r="W10213">
            <v>0</v>
          </cell>
          <cell r="X10213">
            <v>0</v>
          </cell>
          <cell r="Y10213">
            <v>0</v>
          </cell>
          <cell r="Z10213">
            <v>0</v>
          </cell>
          <cell r="AA10213">
            <v>0</v>
          </cell>
          <cell r="AB10213">
            <v>240645300</v>
          </cell>
          <cell r="AC10213">
            <v>216386920</v>
          </cell>
          <cell r="AL10213">
            <v>0</v>
          </cell>
          <cell r="AM10213">
            <v>0</v>
          </cell>
          <cell r="AN10213">
            <v>0</v>
          </cell>
          <cell r="AO10213">
            <v>457032220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98"/>
  <sheetViews>
    <sheetView tabSelected="1" workbookViewId="0">
      <selection sqref="A1:XFD1048576"/>
    </sheetView>
  </sheetViews>
  <sheetFormatPr defaultColWidth="8.85546875" defaultRowHeight="12.75"/>
  <cols>
    <col min="1" max="1" width="4.28515625" style="7" customWidth="1"/>
    <col min="2" max="2" width="29.5703125" style="83" customWidth="1"/>
    <col min="3" max="4" width="21.85546875" style="9" customWidth="1"/>
    <col min="5" max="5" width="19.7109375" style="9" customWidth="1"/>
    <col min="6" max="6" width="18.5703125" style="9" customWidth="1"/>
    <col min="7" max="7" width="16.42578125" style="9" customWidth="1"/>
    <col min="8" max="10" width="18.5703125" style="9" customWidth="1"/>
    <col min="11" max="11" width="17.5703125" style="9" customWidth="1"/>
    <col min="12" max="12" width="16.42578125" style="9" customWidth="1"/>
    <col min="13" max="13" width="16.42578125" style="9" bestFit="1" customWidth="1"/>
    <col min="14" max="14" width="17.5703125" style="9" bestFit="1" customWidth="1"/>
    <col min="15" max="15" width="19.42578125" style="9" customWidth="1"/>
    <col min="16" max="16" width="17.5703125" style="9" bestFit="1" customWidth="1"/>
    <col min="17" max="17" width="17.5703125" style="9" customWidth="1"/>
    <col min="18" max="18" width="15" style="9" customWidth="1"/>
    <col min="19" max="19" width="17.5703125" style="9" bestFit="1" customWidth="1"/>
    <col min="20" max="20" width="16.42578125" style="9" bestFit="1" customWidth="1"/>
    <col min="21" max="23" width="16.5703125" style="9" customWidth="1"/>
    <col min="24" max="24" width="22.5703125" style="9" customWidth="1"/>
    <col min="25" max="26" width="8.140625" style="9" customWidth="1"/>
    <col min="27" max="27" width="20.140625" style="9" bestFit="1" customWidth="1"/>
    <col min="28" max="28" width="13.42578125" style="9" bestFit="1" customWidth="1"/>
    <col min="29" max="29" width="20.140625" style="9" bestFit="1" customWidth="1"/>
    <col min="30" max="31" width="15" style="10" bestFit="1" customWidth="1"/>
    <col min="32" max="127" width="8.85546875" style="10"/>
    <col min="128" max="128" width="16.42578125" style="10" bestFit="1" customWidth="1"/>
    <col min="129" max="16384" width="8.85546875" style="10"/>
  </cols>
  <sheetData>
    <row r="1" spans="1:32" s="4" customFormat="1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3"/>
      <c r="AC1" s="3"/>
    </row>
    <row r="2" spans="1:32" s="6" customFormat="1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5"/>
      <c r="AB2" s="5"/>
      <c r="AC2" s="5"/>
    </row>
    <row r="3" spans="1:32" s="4" customFormat="1" ht="15.75">
      <c r="A3" s="1" t="str">
        <f>'[1]per SKPD'!A3:AQ3</f>
        <v>TAHUN 2015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3"/>
      <c r="AB3" s="3"/>
      <c r="AC3" s="3"/>
    </row>
    <row r="4" spans="1:3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32">
      <c r="A5" s="11"/>
      <c r="B5" s="11"/>
      <c r="X5" s="8"/>
      <c r="Y5" s="8"/>
      <c r="Z5" s="8"/>
    </row>
    <row r="6" spans="1:32" s="25" customFormat="1">
      <c r="A6" s="12" t="s">
        <v>2</v>
      </c>
      <c r="B6" s="13" t="s">
        <v>3</v>
      </c>
      <c r="C6" s="14" t="s">
        <v>4</v>
      </c>
      <c r="D6" s="15" t="s">
        <v>5</v>
      </c>
      <c r="E6" s="16" t="s">
        <v>6</v>
      </c>
      <c r="F6" s="17" t="s">
        <v>7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9"/>
      <c r="W6" s="20"/>
      <c r="X6" s="21" t="s">
        <v>4</v>
      </c>
      <c r="Y6" s="22" t="s">
        <v>8</v>
      </c>
      <c r="Z6" s="23"/>
      <c r="AA6" s="24"/>
      <c r="AB6" s="24"/>
      <c r="AC6" s="24"/>
    </row>
    <row r="7" spans="1:32" s="25" customFormat="1">
      <c r="A7" s="12"/>
      <c r="B7" s="13"/>
      <c r="C7" s="26" t="str">
        <f>'[1]per SKPD'!E7</f>
        <v>per 31 Desember 2014</v>
      </c>
      <c r="D7" s="27"/>
      <c r="E7" s="28"/>
      <c r="F7" s="29" t="s">
        <v>9</v>
      </c>
      <c r="G7" s="30"/>
      <c r="H7" s="30"/>
      <c r="I7" s="30"/>
      <c r="J7" s="30"/>
      <c r="K7" s="30"/>
      <c r="L7" s="30"/>
      <c r="M7" s="30"/>
      <c r="N7" s="30"/>
      <c r="O7" s="31"/>
      <c r="P7" s="32" t="s">
        <v>10</v>
      </c>
      <c r="Q7" s="33"/>
      <c r="R7" s="33"/>
      <c r="S7" s="33"/>
      <c r="T7" s="33"/>
      <c r="U7" s="33"/>
      <c r="V7" s="33"/>
      <c r="W7" s="34"/>
      <c r="X7" s="35" t="str">
        <f>'[1]per SKPD'!AP7</f>
        <v>per 31 Desember 2015</v>
      </c>
      <c r="Y7" s="22"/>
      <c r="Z7" s="23"/>
      <c r="AA7" s="24"/>
      <c r="AB7" s="24"/>
      <c r="AC7" s="24"/>
    </row>
    <row r="8" spans="1:32" s="25" customFormat="1">
      <c r="A8" s="12"/>
      <c r="B8" s="13"/>
      <c r="C8" s="26" t="s">
        <v>11</v>
      </c>
      <c r="D8" s="36" t="str">
        <f>'[1]per SKPD'!F8:F9</f>
        <v>TAHUN 2015</v>
      </c>
      <c r="E8" s="37" t="s">
        <v>12</v>
      </c>
      <c r="F8" s="38" t="s">
        <v>12</v>
      </c>
      <c r="G8" s="39" t="s">
        <v>13</v>
      </c>
      <c r="H8" s="39" t="s">
        <v>14</v>
      </c>
      <c r="I8" s="39" t="s">
        <v>15</v>
      </c>
      <c r="J8" s="39" t="s">
        <v>16</v>
      </c>
      <c r="K8" s="39" t="s">
        <v>17</v>
      </c>
      <c r="L8" s="39" t="s">
        <v>18</v>
      </c>
      <c r="M8" s="39" t="s">
        <v>19</v>
      </c>
      <c r="N8" s="40" t="s">
        <v>20</v>
      </c>
      <c r="O8" s="41" t="s">
        <v>21</v>
      </c>
      <c r="P8" s="42" t="s">
        <v>20</v>
      </c>
      <c r="Q8" s="43" t="s">
        <v>22</v>
      </c>
      <c r="R8" s="44" t="s">
        <v>23</v>
      </c>
      <c r="S8" s="44" t="s">
        <v>18</v>
      </c>
      <c r="T8" s="44" t="s">
        <v>19</v>
      </c>
      <c r="U8" s="45" t="s">
        <v>24</v>
      </c>
      <c r="V8" s="45"/>
      <c r="W8" s="46" t="s">
        <v>21</v>
      </c>
      <c r="X8" s="35" t="s">
        <v>11</v>
      </c>
      <c r="Y8" s="22"/>
      <c r="Z8" s="23"/>
      <c r="AA8" s="24"/>
      <c r="AB8" s="24"/>
      <c r="AC8" s="24"/>
    </row>
    <row r="9" spans="1:32" s="25" customFormat="1" ht="25.5">
      <c r="A9" s="12"/>
      <c r="B9" s="13"/>
      <c r="C9" s="47" t="s">
        <v>25</v>
      </c>
      <c r="D9" s="48"/>
      <c r="E9" s="49"/>
      <c r="F9" s="38"/>
      <c r="G9" s="39"/>
      <c r="H9" s="39"/>
      <c r="I9" s="39"/>
      <c r="J9" s="39"/>
      <c r="K9" s="39"/>
      <c r="L9" s="39"/>
      <c r="M9" s="39"/>
      <c r="N9" s="40"/>
      <c r="O9" s="50"/>
      <c r="P9" s="51"/>
      <c r="Q9" s="52"/>
      <c r="R9" s="44"/>
      <c r="S9" s="44"/>
      <c r="T9" s="44"/>
      <c r="U9" s="53" t="s">
        <v>26</v>
      </c>
      <c r="V9" s="53" t="s">
        <v>27</v>
      </c>
      <c r="W9" s="54"/>
      <c r="X9" s="55" t="s">
        <v>25</v>
      </c>
      <c r="Y9" s="22"/>
      <c r="Z9" s="23"/>
      <c r="AA9" s="24"/>
      <c r="AB9" s="56" t="s">
        <v>28</v>
      </c>
      <c r="AC9" s="56" t="s">
        <v>29</v>
      </c>
      <c r="AD9" s="57" t="s">
        <v>30</v>
      </c>
      <c r="AE9" s="57"/>
    </row>
    <row r="10" spans="1:32" s="62" customFormat="1">
      <c r="A10" s="58">
        <v>1</v>
      </c>
      <c r="B10" s="58">
        <v>2</v>
      </c>
      <c r="C10" s="58">
        <v>5</v>
      </c>
      <c r="D10" s="58">
        <v>6</v>
      </c>
      <c r="E10" s="59">
        <v>7</v>
      </c>
      <c r="F10" s="60">
        <v>8</v>
      </c>
      <c r="G10" s="58">
        <v>9</v>
      </c>
      <c r="H10" s="58">
        <v>10</v>
      </c>
      <c r="I10" s="58">
        <v>11</v>
      </c>
      <c r="J10" s="58">
        <v>12</v>
      </c>
      <c r="K10" s="58">
        <v>13</v>
      </c>
      <c r="L10" s="58">
        <v>14</v>
      </c>
      <c r="M10" s="58">
        <v>15</v>
      </c>
      <c r="N10" s="59">
        <v>16</v>
      </c>
      <c r="O10" s="58"/>
      <c r="P10" s="61">
        <v>17</v>
      </c>
      <c r="Q10" s="61"/>
      <c r="R10" s="58">
        <v>18</v>
      </c>
      <c r="S10" s="58">
        <v>19</v>
      </c>
      <c r="T10" s="58">
        <v>20</v>
      </c>
      <c r="U10" s="58">
        <v>22</v>
      </c>
      <c r="V10" s="58">
        <v>23</v>
      </c>
      <c r="W10" s="58"/>
      <c r="X10" s="58">
        <v>24</v>
      </c>
      <c r="Y10" s="58">
        <v>25</v>
      </c>
      <c r="AA10" s="63"/>
      <c r="AB10" s="64" t="s">
        <v>31</v>
      </c>
      <c r="AD10" s="65" t="s">
        <v>32</v>
      </c>
      <c r="AE10" s="65"/>
    </row>
    <row r="11" spans="1:32">
      <c r="A11" s="66">
        <v>1</v>
      </c>
      <c r="B11" s="67" t="s">
        <v>33</v>
      </c>
      <c r="C11" s="68">
        <f>'[1]per SKPD'!E51</f>
        <v>86334368633</v>
      </c>
      <c r="D11" s="68">
        <f>'[1]per SKPD'!F51</f>
        <v>5024926100</v>
      </c>
      <c r="E11" s="68">
        <f>'[1]per SKPD'!G51</f>
        <v>4285105096</v>
      </c>
      <c r="F11" s="68">
        <f>'[1]per SKPD'!H51</f>
        <v>4096610023</v>
      </c>
      <c r="G11" s="68">
        <f>'[1]per SKPD'!I51</f>
        <v>60898881.975449763</v>
      </c>
      <c r="H11" s="68">
        <f>'[1]per SKPD'!J51</f>
        <v>7841041694</v>
      </c>
      <c r="I11" s="68">
        <f>'[1]per SKPD'!K51</f>
        <v>55816719.020000003</v>
      </c>
      <c r="J11" s="68">
        <f>'[1]per SKPD'!L51</f>
        <v>221925587.00099999</v>
      </c>
      <c r="K11" s="68">
        <f>'[1]per SKPD'!M51</f>
        <v>2489540569</v>
      </c>
      <c r="L11" s="68">
        <f>'[1]per SKPD'!N51</f>
        <v>0</v>
      </c>
      <c r="M11" s="68">
        <f>'[1]per SKPD'!W51</f>
        <v>78037176</v>
      </c>
      <c r="N11" s="68">
        <f>'[1]per SKPD'!X51</f>
        <v>2235688087</v>
      </c>
      <c r="O11" s="68">
        <f>'[1]per SKPD'!Y51</f>
        <v>17079558736.996449</v>
      </c>
      <c r="P11" s="68">
        <f>'[1]per SKPD'!Z51</f>
        <v>75462555</v>
      </c>
      <c r="Q11" s="68">
        <f>'[1]per SKPD'!AA51</f>
        <v>36029500</v>
      </c>
      <c r="R11" s="68">
        <f>'[1]per SKPD'!AB51</f>
        <v>546845500</v>
      </c>
      <c r="S11" s="68">
        <f>'[1]per SKPD'!AC51</f>
        <v>0</v>
      </c>
      <c r="T11" s="68">
        <f>'[1]per SKPD'!AL51</f>
        <v>389049732</v>
      </c>
      <c r="U11" s="68">
        <f>'[1]per SKPD'!AM51</f>
        <v>1357928812</v>
      </c>
      <c r="V11" s="68">
        <f>'[1]per SKPD'!AN51</f>
        <v>200270000</v>
      </c>
      <c r="W11" s="68">
        <f>'[1]per SKPD'!AO51</f>
        <v>2605586099</v>
      </c>
      <c r="X11" s="69">
        <f t="shared" ref="X11:X74" si="0">C11+O11-W11</f>
        <v>100808341270.99644</v>
      </c>
      <c r="Y11" s="69"/>
      <c r="Z11" s="8"/>
      <c r="AA11" s="9">
        <f t="shared" ref="AA11:AA74" si="1">C11+F11+G11+H11+I11+J11+K11+L11+M11+N11-P11-R11-T11-S11-U11-V11</f>
        <v>100844370770.99646</v>
      </c>
      <c r="AB11" s="9">
        <f t="shared" ref="AB11:AB74" si="2">X11-AA11</f>
        <v>-36029500.000015259</v>
      </c>
      <c r="AC11" s="9">
        <f t="shared" ref="AC11:AC74" si="3">C11</f>
        <v>86334368633</v>
      </c>
      <c r="AD11" s="10">
        <f t="shared" ref="AD11:AD74" si="4">AA11-AC11</f>
        <v>14510002137.99646</v>
      </c>
      <c r="AE11" s="10">
        <f t="shared" ref="AE11:AE74" si="5">O11-W11</f>
        <v>14473972637.996449</v>
      </c>
      <c r="AF11" s="10">
        <f t="shared" ref="AF11:AF74" si="6">AD11-AE11</f>
        <v>36029500.000011444</v>
      </c>
    </row>
    <row r="12" spans="1:32">
      <c r="A12" s="66">
        <v>2</v>
      </c>
      <c r="B12" s="67" t="s">
        <v>34</v>
      </c>
      <c r="C12" s="68">
        <f>'[1]per SKPD'!E1236</f>
        <v>20460852791</v>
      </c>
      <c r="D12" s="68">
        <f>'[1]per SKPD'!F1236</f>
        <v>12565397717</v>
      </c>
      <c r="E12" s="68">
        <f>'[1]per SKPD'!G1236</f>
        <v>0</v>
      </c>
      <c r="F12" s="68">
        <f>'[1]per SKPD'!H1236</f>
        <v>6512201675</v>
      </c>
      <c r="G12" s="68">
        <f>'[1]per SKPD'!I1236</f>
        <v>56734000</v>
      </c>
      <c r="H12" s="68">
        <f>'[1]per SKPD'!J1236</f>
        <v>0</v>
      </c>
      <c r="I12" s="68">
        <f>'[1]per SKPD'!K1236</f>
        <v>9958630</v>
      </c>
      <c r="J12" s="68">
        <f>'[1]per SKPD'!L1236</f>
        <v>0</v>
      </c>
      <c r="K12" s="68">
        <f>'[1]per SKPD'!M1236</f>
        <v>0</v>
      </c>
      <c r="L12" s="68">
        <f>'[1]per SKPD'!N1236</f>
        <v>0</v>
      </c>
      <c r="M12" s="68">
        <f>'[1]per SKPD'!W1236</f>
        <v>0</v>
      </c>
      <c r="N12" s="68">
        <f>'[1]per SKPD'!X1236</f>
        <v>0</v>
      </c>
      <c r="O12" s="68">
        <f>'[1]per SKPD'!Y1236</f>
        <v>6578894305</v>
      </c>
      <c r="P12" s="68">
        <f>'[1]per SKPD'!Z1236</f>
        <v>0</v>
      </c>
      <c r="Q12" s="68">
        <f>'[1]per SKPD'!AA1236</f>
        <v>0</v>
      </c>
      <c r="R12" s="68">
        <f>'[1]per SKPD'!AB1236</f>
        <v>40000000</v>
      </c>
      <c r="S12" s="68">
        <f>'[1]per SKPD'!AC1236</f>
        <v>0</v>
      </c>
      <c r="T12" s="68">
        <f>'[1]per SKPD'!AL1236</f>
        <v>138221985</v>
      </c>
      <c r="U12" s="68">
        <f>'[1]per SKPD'!AM1236</f>
        <v>0</v>
      </c>
      <c r="V12" s="68">
        <f>'[1]per SKPD'!AN1236</f>
        <v>0</v>
      </c>
      <c r="W12" s="68">
        <f>'[1]per SKPD'!AO1236</f>
        <v>178221985</v>
      </c>
      <c r="X12" s="69">
        <f t="shared" si="0"/>
        <v>26861525111</v>
      </c>
      <c r="Y12" s="69"/>
      <c r="Z12" s="8"/>
      <c r="AA12" s="9">
        <f t="shared" si="1"/>
        <v>26861525111</v>
      </c>
      <c r="AB12" s="9">
        <f t="shared" si="2"/>
        <v>0</v>
      </c>
      <c r="AC12" s="9">
        <f t="shared" si="3"/>
        <v>20460852791</v>
      </c>
      <c r="AD12" s="10">
        <f t="shared" si="4"/>
        <v>6400672320</v>
      </c>
      <c r="AE12" s="10">
        <f t="shared" si="5"/>
        <v>6400672320</v>
      </c>
      <c r="AF12" s="10">
        <f t="shared" si="6"/>
        <v>0</v>
      </c>
    </row>
    <row r="13" spans="1:32">
      <c r="A13" s="66">
        <v>3</v>
      </c>
      <c r="B13" s="67" t="s">
        <v>35</v>
      </c>
      <c r="C13" s="68">
        <f>'[1]per SKPD'!E3476</f>
        <v>48441897883</v>
      </c>
      <c r="D13" s="68">
        <f>'[1]per SKPD'!F3476</f>
        <v>104710532000</v>
      </c>
      <c r="E13" s="68">
        <f>'[1]per SKPD'!G3476</f>
        <v>0</v>
      </c>
      <c r="F13" s="68">
        <f>'[1]per SKPD'!H3476</f>
        <v>24887861980</v>
      </c>
      <c r="G13" s="68">
        <f>'[1]per SKPD'!I3476</f>
        <v>52544700</v>
      </c>
      <c r="H13" s="68">
        <f>'[1]per SKPD'!J3476</f>
        <v>0</v>
      </c>
      <c r="I13" s="68">
        <f>'[1]per SKPD'!K3476</f>
        <v>0</v>
      </c>
      <c r="J13" s="68">
        <f>'[1]per SKPD'!L3476</f>
        <v>0</v>
      </c>
      <c r="K13" s="68">
        <f>'[1]per SKPD'!M3476</f>
        <v>0</v>
      </c>
      <c r="L13" s="68">
        <f>'[1]per SKPD'!N3476</f>
        <v>0</v>
      </c>
      <c r="M13" s="68">
        <f>'[1]per SKPD'!W3476</f>
        <v>212939094</v>
      </c>
      <c r="N13" s="68">
        <f>'[1]per SKPD'!X3476</f>
        <v>0</v>
      </c>
      <c r="O13" s="68">
        <f>'[1]per SKPD'!Y3476</f>
        <v>25153345774</v>
      </c>
      <c r="P13" s="68">
        <f>'[1]per SKPD'!Z3476</f>
        <v>67335000</v>
      </c>
      <c r="Q13" s="68">
        <f>'[1]per SKPD'!AA3476</f>
        <v>0</v>
      </c>
      <c r="R13" s="68">
        <f>'[1]per SKPD'!AB3476</f>
        <v>0</v>
      </c>
      <c r="S13" s="68">
        <f>'[1]per SKPD'!AC3476</f>
        <v>0</v>
      </c>
      <c r="T13" s="68">
        <f>'[1]per SKPD'!AL3476</f>
        <v>14528250</v>
      </c>
      <c r="U13" s="68">
        <f>'[1]per SKPD'!AM3476</f>
        <v>0</v>
      </c>
      <c r="V13" s="68">
        <f>'[1]per SKPD'!AN3476</f>
        <v>0</v>
      </c>
      <c r="W13" s="68">
        <f>'[1]per SKPD'!AO3476</f>
        <v>81863250</v>
      </c>
      <c r="X13" s="69">
        <f t="shared" si="0"/>
        <v>73513380407</v>
      </c>
      <c r="Y13" s="69"/>
      <c r="Z13" s="8"/>
      <c r="AA13" s="9">
        <f t="shared" si="1"/>
        <v>73513380407</v>
      </c>
      <c r="AB13" s="9">
        <f t="shared" si="2"/>
        <v>0</v>
      </c>
      <c r="AC13" s="9">
        <f t="shared" si="3"/>
        <v>48441897883</v>
      </c>
      <c r="AD13" s="10">
        <f t="shared" si="4"/>
        <v>25071482524</v>
      </c>
      <c r="AE13" s="10">
        <f t="shared" si="5"/>
        <v>25071482524</v>
      </c>
      <c r="AF13" s="10">
        <f t="shared" si="6"/>
        <v>0</v>
      </c>
    </row>
    <row r="14" spans="1:32">
      <c r="A14" s="66">
        <v>4</v>
      </c>
      <c r="B14" s="67" t="s">
        <v>36</v>
      </c>
      <c r="C14" s="68">
        <f>'[1]per SKPD'!E3901</f>
        <v>16946488124</v>
      </c>
      <c r="D14" s="68">
        <f>'[1]per SKPD'!F3901</f>
        <v>5309176250</v>
      </c>
      <c r="E14" s="68">
        <f>'[1]per SKPD'!G3901</f>
        <v>0</v>
      </c>
      <c r="F14" s="68">
        <f>'[1]per SKPD'!H3901</f>
        <v>5146970536</v>
      </c>
      <c r="G14" s="68">
        <f>'[1]per SKPD'!I3901</f>
        <v>58314300</v>
      </c>
      <c r="H14" s="68">
        <f>'[1]per SKPD'!J3901</f>
        <v>0</v>
      </c>
      <c r="I14" s="68">
        <f>'[1]per SKPD'!K3901</f>
        <v>0</v>
      </c>
      <c r="J14" s="68">
        <f>'[1]per SKPD'!L3901</f>
        <v>0</v>
      </c>
      <c r="K14" s="68">
        <f>'[1]per SKPD'!M3901</f>
        <v>0</v>
      </c>
      <c r="L14" s="68">
        <f>'[1]per SKPD'!N3901</f>
        <v>70800000</v>
      </c>
      <c r="M14" s="68">
        <f>'[1]per SKPD'!W3901</f>
        <v>0</v>
      </c>
      <c r="N14" s="68">
        <f>'[1]per SKPD'!X3901</f>
        <v>0</v>
      </c>
      <c r="O14" s="68">
        <f>'[1]per SKPD'!Y3901</f>
        <v>5276084836</v>
      </c>
      <c r="P14" s="68">
        <f>'[1]per SKPD'!Z3901</f>
        <v>0</v>
      </c>
      <c r="Q14" s="68">
        <f>'[1]per SKPD'!AA3901</f>
        <v>0</v>
      </c>
      <c r="R14" s="68">
        <f>'[1]per SKPD'!AB3901</f>
        <v>0</v>
      </c>
      <c r="S14" s="68">
        <f>'[1]per SKPD'!AC3901</f>
        <v>0</v>
      </c>
      <c r="T14" s="68">
        <f>'[1]per SKPD'!AL3901</f>
        <v>20012000</v>
      </c>
      <c r="U14" s="68">
        <f>'[1]per SKPD'!AM3901</f>
        <v>4897000</v>
      </c>
      <c r="V14" s="68">
        <f>'[1]per SKPD'!AN3901</f>
        <v>137546150</v>
      </c>
      <c r="W14" s="68">
        <f>'[1]per SKPD'!AO3901</f>
        <v>162455150</v>
      </c>
      <c r="X14" s="69">
        <f t="shared" si="0"/>
        <v>22060117810</v>
      </c>
      <c r="Y14" s="69"/>
      <c r="Z14" s="8"/>
      <c r="AA14" s="9">
        <f t="shared" si="1"/>
        <v>22060117810</v>
      </c>
      <c r="AB14" s="9">
        <f t="shared" si="2"/>
        <v>0</v>
      </c>
      <c r="AC14" s="9">
        <f t="shared" si="3"/>
        <v>16946488124</v>
      </c>
      <c r="AD14" s="10">
        <f t="shared" si="4"/>
        <v>5113629686</v>
      </c>
      <c r="AE14" s="10">
        <f t="shared" si="5"/>
        <v>5113629686</v>
      </c>
      <c r="AF14" s="10">
        <f t="shared" si="6"/>
        <v>0</v>
      </c>
    </row>
    <row r="15" spans="1:32">
      <c r="A15" s="66">
        <v>5</v>
      </c>
      <c r="B15" s="67" t="s">
        <v>37</v>
      </c>
      <c r="C15" s="68">
        <f>'[1]per SKPD'!E4504</f>
        <v>2749719835</v>
      </c>
      <c r="D15" s="68">
        <f>'[1]per SKPD'!F4504</f>
        <v>514459000</v>
      </c>
      <c r="E15" s="68">
        <f>'[1]per SKPD'!G4504</f>
        <v>0</v>
      </c>
      <c r="F15" s="68">
        <f>'[1]per SKPD'!H4504</f>
        <v>478418392</v>
      </c>
      <c r="G15" s="68">
        <f>'[1]per SKPD'!I4504</f>
        <v>0</v>
      </c>
      <c r="H15" s="68">
        <f>'[1]per SKPD'!J4504</f>
        <v>0</v>
      </c>
      <c r="I15" s="68">
        <f>'[1]per SKPD'!K4504</f>
        <v>1685000</v>
      </c>
      <c r="J15" s="68">
        <f>'[1]per SKPD'!L4504</f>
        <v>0</v>
      </c>
      <c r="K15" s="68">
        <f>'[1]per SKPD'!M4504</f>
        <v>0</v>
      </c>
      <c r="L15" s="68">
        <f>'[1]per SKPD'!N4504</f>
        <v>0</v>
      </c>
      <c r="M15" s="68">
        <f>'[1]per SKPD'!W4504</f>
        <v>0</v>
      </c>
      <c r="N15" s="68">
        <f>'[1]per SKPD'!X4504</f>
        <v>0</v>
      </c>
      <c r="O15" s="68">
        <f>'[1]per SKPD'!Y4504</f>
        <v>480103392</v>
      </c>
      <c r="P15" s="68">
        <f>'[1]per SKPD'!Z4504</f>
        <v>0</v>
      </c>
      <c r="Q15" s="68">
        <f>'[1]per SKPD'!AA4504</f>
        <v>0</v>
      </c>
      <c r="R15" s="68">
        <f>'[1]per SKPD'!AB4504</f>
        <v>0</v>
      </c>
      <c r="S15" s="68">
        <f>'[1]per SKPD'!AC4504</f>
        <v>0</v>
      </c>
      <c r="T15" s="68">
        <f>'[1]per SKPD'!AL4504</f>
        <v>473700</v>
      </c>
      <c r="U15" s="68">
        <f>'[1]per SKPD'!AM4504</f>
        <v>2288000</v>
      </c>
      <c r="V15" s="68">
        <f>'[1]per SKPD'!AN4504</f>
        <v>0</v>
      </c>
      <c r="W15" s="68">
        <f>'[1]per SKPD'!AO4504</f>
        <v>2761700</v>
      </c>
      <c r="X15" s="69">
        <f t="shared" si="0"/>
        <v>3227061527</v>
      </c>
      <c r="Y15" s="69"/>
      <c r="Z15" s="8"/>
      <c r="AA15" s="9">
        <f t="shared" si="1"/>
        <v>3227061527</v>
      </c>
      <c r="AB15" s="9">
        <f t="shared" si="2"/>
        <v>0</v>
      </c>
      <c r="AC15" s="9">
        <f t="shared" si="3"/>
        <v>2749719835</v>
      </c>
      <c r="AD15" s="10">
        <f t="shared" si="4"/>
        <v>477341692</v>
      </c>
      <c r="AE15" s="10">
        <f t="shared" si="5"/>
        <v>477341692</v>
      </c>
      <c r="AF15" s="10">
        <f t="shared" si="6"/>
        <v>0</v>
      </c>
    </row>
    <row r="16" spans="1:32">
      <c r="A16" s="66">
        <v>6</v>
      </c>
      <c r="B16" s="67" t="s">
        <v>38</v>
      </c>
      <c r="C16" s="68">
        <f>'[1]per SKPD'!E4611</f>
        <v>4971706511</v>
      </c>
      <c r="D16" s="68">
        <f>'[1]per SKPD'!F4611</f>
        <v>647434000</v>
      </c>
      <c r="E16" s="68">
        <f>'[1]per SKPD'!G4611</f>
        <v>0</v>
      </c>
      <c r="F16" s="68">
        <f>'[1]per SKPD'!H4611</f>
        <v>628231500</v>
      </c>
      <c r="G16" s="68">
        <f>'[1]per SKPD'!I4611</f>
        <v>14274000</v>
      </c>
      <c r="H16" s="68">
        <f>'[1]per SKPD'!J4611</f>
        <v>0</v>
      </c>
      <c r="I16" s="68">
        <f>'[1]per SKPD'!K4611</f>
        <v>0</v>
      </c>
      <c r="J16" s="68">
        <f>'[1]per SKPD'!L4611</f>
        <v>0</v>
      </c>
      <c r="K16" s="68">
        <f>'[1]per SKPD'!M4611</f>
        <v>0</v>
      </c>
      <c r="L16" s="68">
        <f>'[1]per SKPD'!N4611</f>
        <v>15128334</v>
      </c>
      <c r="M16" s="68">
        <f>'[1]per SKPD'!W4611</f>
        <v>0</v>
      </c>
      <c r="N16" s="68">
        <f>'[1]per SKPD'!X4611</f>
        <v>0</v>
      </c>
      <c r="O16" s="68">
        <f>'[1]per SKPD'!Y4611</f>
        <v>657633834</v>
      </c>
      <c r="P16" s="68">
        <f>'[1]per SKPD'!Z4611</f>
        <v>0</v>
      </c>
      <c r="Q16" s="68">
        <f>'[1]per SKPD'!AA4611</f>
        <v>0</v>
      </c>
      <c r="R16" s="68">
        <f>'[1]per SKPD'!AB4611</f>
        <v>0</v>
      </c>
      <c r="S16" s="68">
        <f>'[1]per SKPD'!AC4611</f>
        <v>0</v>
      </c>
      <c r="T16" s="68">
        <f>'[1]per SKPD'!AL4611</f>
        <v>3510000</v>
      </c>
      <c r="U16" s="68">
        <f>'[1]per SKPD'!AM4611</f>
        <v>6460000</v>
      </c>
      <c r="V16" s="68">
        <f>'[1]per SKPD'!AN4611</f>
        <v>0</v>
      </c>
      <c r="W16" s="68">
        <f>'[1]per SKPD'!AO4611</f>
        <v>9970000</v>
      </c>
      <c r="X16" s="69">
        <f t="shared" si="0"/>
        <v>5619370345</v>
      </c>
      <c r="Y16" s="69"/>
      <c r="Z16" s="8"/>
      <c r="AA16" s="9">
        <f t="shared" si="1"/>
        <v>5619370345</v>
      </c>
      <c r="AB16" s="9">
        <f t="shared" si="2"/>
        <v>0</v>
      </c>
      <c r="AC16" s="9">
        <f t="shared" si="3"/>
        <v>4971706511</v>
      </c>
      <c r="AD16" s="10">
        <f t="shared" si="4"/>
        <v>647663834</v>
      </c>
      <c r="AE16" s="10">
        <f t="shared" si="5"/>
        <v>647663834</v>
      </c>
      <c r="AF16" s="10">
        <f t="shared" si="6"/>
        <v>0</v>
      </c>
    </row>
    <row r="17" spans="1:32">
      <c r="A17" s="66">
        <v>7</v>
      </c>
      <c r="B17" s="67" t="s">
        <v>39</v>
      </c>
      <c r="C17" s="68">
        <f>'[1]per SKPD'!E4832</f>
        <v>2488301443</v>
      </c>
      <c r="D17" s="68">
        <f>'[1]per SKPD'!F4832</f>
        <v>167432100</v>
      </c>
      <c r="E17" s="68">
        <f>'[1]per SKPD'!G4832</f>
        <v>0</v>
      </c>
      <c r="F17" s="68">
        <f>'[1]per SKPD'!H4832</f>
        <v>155008950</v>
      </c>
      <c r="G17" s="68">
        <f>'[1]per SKPD'!I4832</f>
        <v>0</v>
      </c>
      <c r="H17" s="68">
        <f>'[1]per SKPD'!J4832</f>
        <v>0</v>
      </c>
      <c r="I17" s="68">
        <f>'[1]per SKPD'!K4832</f>
        <v>0</v>
      </c>
      <c r="J17" s="68">
        <f>'[1]per SKPD'!L4832</f>
        <v>0</v>
      </c>
      <c r="K17" s="68">
        <f>'[1]per SKPD'!M4832</f>
        <v>0</v>
      </c>
      <c r="L17" s="68">
        <f>'[1]per SKPD'!N4832</f>
        <v>194373460</v>
      </c>
      <c r="M17" s="68">
        <f>'[1]per SKPD'!W4832</f>
        <v>0</v>
      </c>
      <c r="N17" s="68">
        <f>'[1]per SKPD'!X4832</f>
        <v>0</v>
      </c>
      <c r="O17" s="68">
        <f>'[1]per SKPD'!Y4832</f>
        <v>349382410</v>
      </c>
      <c r="P17" s="68">
        <f>'[1]per SKPD'!Z4832</f>
        <v>0</v>
      </c>
      <c r="Q17" s="68">
        <f>'[1]per SKPD'!AA4832</f>
        <v>0</v>
      </c>
      <c r="R17" s="68">
        <f>'[1]per SKPD'!AB4832</f>
        <v>0</v>
      </c>
      <c r="S17" s="68">
        <f>'[1]per SKPD'!AC4832</f>
        <v>0</v>
      </c>
      <c r="T17" s="68">
        <f>'[1]per SKPD'!AL4832</f>
        <v>193206950</v>
      </c>
      <c r="U17" s="68">
        <f>'[1]per SKPD'!AM4832</f>
        <v>4799000</v>
      </c>
      <c r="V17" s="68">
        <f>'[1]per SKPD'!AN4832</f>
        <v>0</v>
      </c>
      <c r="W17" s="68">
        <f>'[1]per SKPD'!AO4832</f>
        <v>198005950</v>
      </c>
      <c r="X17" s="69">
        <f t="shared" si="0"/>
        <v>2639677903</v>
      </c>
      <c r="Y17" s="69"/>
      <c r="Z17" s="8"/>
      <c r="AA17" s="9">
        <f t="shared" si="1"/>
        <v>2639677903</v>
      </c>
      <c r="AB17" s="9">
        <f t="shared" si="2"/>
        <v>0</v>
      </c>
      <c r="AC17" s="9">
        <f t="shared" si="3"/>
        <v>2488301443</v>
      </c>
      <c r="AD17" s="10">
        <f t="shared" si="4"/>
        <v>151376460</v>
      </c>
      <c r="AE17" s="10">
        <f t="shared" si="5"/>
        <v>151376460</v>
      </c>
      <c r="AF17" s="10">
        <f t="shared" si="6"/>
        <v>0</v>
      </c>
    </row>
    <row r="18" spans="1:32">
      <c r="A18" s="66">
        <v>8</v>
      </c>
      <c r="B18" s="67" t="s">
        <v>40</v>
      </c>
      <c r="C18" s="68">
        <f>'[1]per SKPD'!E4959</f>
        <v>2331882238</v>
      </c>
      <c r="D18" s="68">
        <f>'[1]per SKPD'!F4959</f>
        <v>316983000</v>
      </c>
      <c r="E18" s="68">
        <f>'[1]per SKPD'!G4959</f>
        <v>0</v>
      </c>
      <c r="F18" s="68">
        <f>'[1]per SKPD'!H4959</f>
        <v>267838400</v>
      </c>
      <c r="G18" s="68">
        <f>'[1]per SKPD'!I4959</f>
        <v>25313000</v>
      </c>
      <c r="H18" s="68">
        <f>'[1]per SKPD'!J4959</f>
        <v>0</v>
      </c>
      <c r="I18" s="68">
        <f>'[1]per SKPD'!K4959</f>
        <v>0</v>
      </c>
      <c r="J18" s="68">
        <f>'[1]per SKPD'!L4959</f>
        <v>70554000</v>
      </c>
      <c r="K18" s="68">
        <f>'[1]per SKPD'!M4959</f>
        <v>0</v>
      </c>
      <c r="L18" s="68">
        <f>'[1]per SKPD'!N4959</f>
        <v>16381000</v>
      </c>
      <c r="M18" s="68">
        <f>'[1]per SKPD'!W4959</f>
        <v>0</v>
      </c>
      <c r="N18" s="68">
        <f>'[1]per SKPD'!X4959</f>
        <v>0</v>
      </c>
      <c r="O18" s="68">
        <f>'[1]per SKPD'!Y4959</f>
        <v>380086400</v>
      </c>
      <c r="P18" s="68">
        <f>'[1]per SKPD'!Z4959</f>
        <v>0</v>
      </c>
      <c r="Q18" s="68">
        <f>'[1]per SKPD'!AA4959</f>
        <v>0</v>
      </c>
      <c r="R18" s="68">
        <f>'[1]per SKPD'!AB4959</f>
        <v>0</v>
      </c>
      <c r="S18" s="68">
        <f>'[1]per SKPD'!AC4959</f>
        <v>0</v>
      </c>
      <c r="T18" s="68">
        <f>'[1]per SKPD'!AL4959</f>
        <v>1762000</v>
      </c>
      <c r="U18" s="68">
        <f>'[1]per SKPD'!AM4959</f>
        <v>0</v>
      </c>
      <c r="V18" s="68">
        <f>'[1]per SKPD'!AN4959</f>
        <v>0</v>
      </c>
      <c r="W18" s="68">
        <f>'[1]per SKPD'!AO4959</f>
        <v>1762000</v>
      </c>
      <c r="X18" s="69">
        <f t="shared" si="0"/>
        <v>2710206638</v>
      </c>
      <c r="Y18" s="69"/>
      <c r="Z18" s="8"/>
      <c r="AA18" s="9">
        <f t="shared" si="1"/>
        <v>2710206638</v>
      </c>
      <c r="AB18" s="9">
        <f t="shared" si="2"/>
        <v>0</v>
      </c>
      <c r="AC18" s="9">
        <f t="shared" si="3"/>
        <v>2331882238</v>
      </c>
      <c r="AD18" s="10">
        <f t="shared" si="4"/>
        <v>378324400</v>
      </c>
      <c r="AE18" s="10">
        <f t="shared" si="5"/>
        <v>378324400</v>
      </c>
      <c r="AF18" s="10">
        <f t="shared" si="6"/>
        <v>0</v>
      </c>
    </row>
    <row r="19" spans="1:32">
      <c r="A19" s="66">
        <v>9</v>
      </c>
      <c r="B19" s="67" t="s">
        <v>41</v>
      </c>
      <c r="C19" s="68">
        <f>'[1]per SKPD'!E5058</f>
        <v>4724027135</v>
      </c>
      <c r="D19" s="68">
        <f>'[1]per SKPD'!F5058</f>
        <v>670764000</v>
      </c>
      <c r="E19" s="68">
        <f>'[1]per SKPD'!G5058</f>
        <v>0</v>
      </c>
      <c r="F19" s="68">
        <f>'[1]per SKPD'!H5058</f>
        <v>247947085</v>
      </c>
      <c r="G19" s="68">
        <f>'[1]per SKPD'!I5058</f>
        <v>0</v>
      </c>
      <c r="H19" s="68">
        <f>'[1]per SKPD'!J5058</f>
        <v>0</v>
      </c>
      <c r="I19" s="68">
        <f>'[1]per SKPD'!K5058</f>
        <v>0</v>
      </c>
      <c r="J19" s="68">
        <f>'[1]per SKPD'!L5058</f>
        <v>0</v>
      </c>
      <c r="K19" s="68">
        <f>'[1]per SKPD'!M5058</f>
        <v>0</v>
      </c>
      <c r="L19" s="68">
        <f>'[1]per SKPD'!N5058</f>
        <v>6000000</v>
      </c>
      <c r="M19" s="68">
        <f>'[1]per SKPD'!W5058</f>
        <v>0</v>
      </c>
      <c r="N19" s="68">
        <f>'[1]per SKPD'!X5058</f>
        <v>0</v>
      </c>
      <c r="O19" s="68">
        <f>'[1]per SKPD'!Y5058</f>
        <v>253947085</v>
      </c>
      <c r="P19" s="68">
        <f>'[1]per SKPD'!Z5058</f>
        <v>9694860</v>
      </c>
      <c r="Q19" s="68">
        <f>'[1]per SKPD'!AA5058</f>
        <v>0</v>
      </c>
      <c r="R19" s="68">
        <f>'[1]per SKPD'!AB5058</f>
        <v>0</v>
      </c>
      <c r="S19" s="68">
        <f>'[1]per SKPD'!AC5058</f>
        <v>0</v>
      </c>
      <c r="T19" s="68">
        <f>'[1]per SKPD'!AL5058</f>
        <v>8570600</v>
      </c>
      <c r="U19" s="68">
        <f>'[1]per SKPD'!AM5058</f>
        <v>0</v>
      </c>
      <c r="V19" s="68">
        <f>'[1]per SKPD'!AN5058</f>
        <v>0</v>
      </c>
      <c r="W19" s="68">
        <f>'[1]per SKPD'!AO5058</f>
        <v>18265460</v>
      </c>
      <c r="X19" s="69">
        <f t="shared" si="0"/>
        <v>4959708760</v>
      </c>
      <c r="Y19" s="69"/>
      <c r="Z19" s="8"/>
      <c r="AA19" s="9">
        <f t="shared" si="1"/>
        <v>4959708760</v>
      </c>
      <c r="AB19" s="9">
        <f t="shared" si="2"/>
        <v>0</v>
      </c>
      <c r="AC19" s="9">
        <f t="shared" si="3"/>
        <v>4724027135</v>
      </c>
      <c r="AD19" s="10">
        <f t="shared" si="4"/>
        <v>235681625</v>
      </c>
      <c r="AE19" s="10">
        <f t="shared" si="5"/>
        <v>235681625</v>
      </c>
      <c r="AF19" s="10">
        <f t="shared" si="6"/>
        <v>0</v>
      </c>
    </row>
    <row r="20" spans="1:32">
      <c r="A20" s="66">
        <v>10</v>
      </c>
      <c r="B20" s="67" t="s">
        <v>42</v>
      </c>
      <c r="C20" s="68">
        <f>'[1]per SKPD'!E5183</f>
        <v>1965501988</v>
      </c>
      <c r="D20" s="68">
        <f>'[1]per SKPD'!F5183</f>
        <v>437500000</v>
      </c>
      <c r="E20" s="68">
        <f>'[1]per SKPD'!G5183</f>
        <v>0</v>
      </c>
      <c r="F20" s="68">
        <f>'[1]per SKPD'!H5183</f>
        <v>428594000</v>
      </c>
      <c r="G20" s="68">
        <f>'[1]per SKPD'!I5183</f>
        <v>850000</v>
      </c>
      <c r="H20" s="68">
        <f>'[1]per SKPD'!J5183</f>
        <v>0</v>
      </c>
      <c r="I20" s="68">
        <f>'[1]per SKPD'!K5183</f>
        <v>19000000</v>
      </c>
      <c r="J20" s="68">
        <f>'[1]per SKPD'!L5183</f>
        <v>0</v>
      </c>
      <c r="K20" s="68">
        <f>'[1]per SKPD'!M5183</f>
        <v>0</v>
      </c>
      <c r="L20" s="68">
        <f>'[1]per SKPD'!N5183</f>
        <v>0</v>
      </c>
      <c r="M20" s="68">
        <f>'[1]per SKPD'!W5183</f>
        <v>0</v>
      </c>
      <c r="N20" s="68">
        <f>'[1]per SKPD'!X5183</f>
        <v>0</v>
      </c>
      <c r="O20" s="68">
        <f>'[1]per SKPD'!Y5183</f>
        <v>448444000</v>
      </c>
      <c r="P20" s="68">
        <f>'[1]per SKPD'!Z5183</f>
        <v>0</v>
      </c>
      <c r="Q20" s="68">
        <f>'[1]per SKPD'!AA5183</f>
        <v>0</v>
      </c>
      <c r="R20" s="68">
        <f>'[1]per SKPD'!AB5183</f>
        <v>0</v>
      </c>
      <c r="S20" s="68">
        <f>'[1]per SKPD'!AC5183</f>
        <v>6000000</v>
      </c>
      <c r="T20" s="68">
        <f>'[1]per SKPD'!AL5183</f>
        <v>2885000</v>
      </c>
      <c r="U20" s="68">
        <f>'[1]per SKPD'!AM5183</f>
        <v>50000</v>
      </c>
      <c r="V20" s="68">
        <f>'[1]per SKPD'!AN5183</f>
        <v>0</v>
      </c>
      <c r="W20" s="68">
        <f>'[1]per SKPD'!AO5183</f>
        <v>8935000</v>
      </c>
      <c r="X20" s="69">
        <f t="shared" si="0"/>
        <v>2405010988</v>
      </c>
      <c r="Y20" s="69"/>
      <c r="Z20" s="8"/>
      <c r="AA20" s="9">
        <f t="shared" si="1"/>
        <v>2405010988</v>
      </c>
      <c r="AB20" s="9">
        <f t="shared" si="2"/>
        <v>0</v>
      </c>
      <c r="AC20" s="9">
        <f t="shared" si="3"/>
        <v>1965501988</v>
      </c>
      <c r="AD20" s="10">
        <f t="shared" si="4"/>
        <v>439509000</v>
      </c>
      <c r="AE20" s="10">
        <f t="shared" si="5"/>
        <v>439509000</v>
      </c>
      <c r="AF20" s="10">
        <f t="shared" si="6"/>
        <v>0</v>
      </c>
    </row>
    <row r="21" spans="1:32">
      <c r="A21" s="66">
        <v>11</v>
      </c>
      <c r="B21" s="67" t="s">
        <v>43</v>
      </c>
      <c r="C21" s="68">
        <f>'[1]per SKPD'!E5319</f>
        <v>4361967317</v>
      </c>
      <c r="D21" s="68">
        <f>'[1]per SKPD'!F5319</f>
        <v>458355000</v>
      </c>
      <c r="E21" s="68">
        <f>'[1]per SKPD'!G5319</f>
        <v>0</v>
      </c>
      <c r="F21" s="68">
        <f>'[1]per SKPD'!H5319</f>
        <v>426840000</v>
      </c>
      <c r="G21" s="68">
        <f>'[1]per SKPD'!I5319</f>
        <v>0</v>
      </c>
      <c r="H21" s="68">
        <f>'[1]per SKPD'!J5319</f>
        <v>0</v>
      </c>
      <c r="I21" s="68">
        <f>'[1]per SKPD'!K5319</f>
        <v>0</v>
      </c>
      <c r="J21" s="68">
        <f>'[1]per SKPD'!L5319</f>
        <v>0</v>
      </c>
      <c r="K21" s="68">
        <f>'[1]per SKPD'!M5319</f>
        <v>0</v>
      </c>
      <c r="L21" s="68">
        <f>'[1]per SKPD'!N5319</f>
        <v>0</v>
      </c>
      <c r="M21" s="68">
        <f>'[1]per SKPD'!W5319</f>
        <v>0</v>
      </c>
      <c r="N21" s="68">
        <f>'[1]per SKPD'!X5319</f>
        <v>0</v>
      </c>
      <c r="O21" s="68">
        <f>'[1]per SKPD'!Y5319</f>
        <v>426840000</v>
      </c>
      <c r="P21" s="68">
        <f>'[1]per SKPD'!Z5319</f>
        <v>0</v>
      </c>
      <c r="Q21" s="68">
        <f>'[1]per SKPD'!AA5319</f>
        <v>0</v>
      </c>
      <c r="R21" s="68">
        <f>'[1]per SKPD'!AB5319</f>
        <v>0</v>
      </c>
      <c r="S21" s="68">
        <f>'[1]per SKPD'!AC5319</f>
        <v>0</v>
      </c>
      <c r="T21" s="68">
        <f>'[1]per SKPD'!AL5319</f>
        <v>0</v>
      </c>
      <c r="U21" s="68">
        <f>'[1]per SKPD'!AM5319</f>
        <v>0</v>
      </c>
      <c r="V21" s="68">
        <f>'[1]per SKPD'!AN5319</f>
        <v>0</v>
      </c>
      <c r="W21" s="68">
        <f>'[1]per SKPD'!AO5319</f>
        <v>0</v>
      </c>
      <c r="X21" s="69">
        <f t="shared" si="0"/>
        <v>4788807317</v>
      </c>
      <c r="Y21" s="69"/>
      <c r="Z21" s="8"/>
      <c r="AA21" s="9">
        <f t="shared" si="1"/>
        <v>4788807317</v>
      </c>
      <c r="AB21" s="9">
        <f t="shared" si="2"/>
        <v>0</v>
      </c>
      <c r="AC21" s="9">
        <f t="shared" si="3"/>
        <v>4361967317</v>
      </c>
      <c r="AD21" s="10">
        <f t="shared" si="4"/>
        <v>426840000</v>
      </c>
      <c r="AE21" s="10">
        <f t="shared" si="5"/>
        <v>426840000</v>
      </c>
      <c r="AF21" s="10">
        <f t="shared" si="6"/>
        <v>0</v>
      </c>
    </row>
    <row r="22" spans="1:32">
      <c r="A22" s="66">
        <v>12</v>
      </c>
      <c r="B22" s="67" t="s">
        <v>44</v>
      </c>
      <c r="C22" s="68">
        <f>'[1]per SKPD'!E5420</f>
        <v>975154437</v>
      </c>
      <c r="D22" s="68">
        <f>'[1]per SKPD'!F5420</f>
        <v>102663800</v>
      </c>
      <c r="E22" s="68">
        <f>'[1]per SKPD'!G5420</f>
        <v>0</v>
      </c>
      <c r="F22" s="68">
        <f>'[1]per SKPD'!H5420</f>
        <v>87495000</v>
      </c>
      <c r="G22" s="68">
        <f>'[1]per SKPD'!I5420</f>
        <v>0</v>
      </c>
      <c r="H22" s="68">
        <f>'[1]per SKPD'!J5420</f>
        <v>0</v>
      </c>
      <c r="I22" s="68">
        <f>'[1]per SKPD'!K5420</f>
        <v>0</v>
      </c>
      <c r="J22" s="68">
        <f>'[1]per SKPD'!L5420</f>
        <v>0</v>
      </c>
      <c r="K22" s="68">
        <f>'[1]per SKPD'!M5420</f>
        <v>0</v>
      </c>
      <c r="L22" s="68">
        <f>'[1]per SKPD'!N5420</f>
        <v>0</v>
      </c>
      <c r="M22" s="68">
        <f>'[1]per SKPD'!W5420</f>
        <v>0</v>
      </c>
      <c r="N22" s="68">
        <f>'[1]per SKPD'!X5420</f>
        <v>0</v>
      </c>
      <c r="O22" s="68">
        <f>'[1]per SKPD'!Y5420</f>
        <v>87495000</v>
      </c>
      <c r="P22" s="68">
        <f>'[1]per SKPD'!Z5420</f>
        <v>0</v>
      </c>
      <c r="Q22" s="68">
        <f>'[1]per SKPD'!AA5420</f>
        <v>0</v>
      </c>
      <c r="R22" s="68">
        <f>'[1]per SKPD'!AB5420</f>
        <v>0</v>
      </c>
      <c r="S22" s="68">
        <f>'[1]per SKPD'!AC5420</f>
        <v>0</v>
      </c>
      <c r="T22" s="68">
        <f>'[1]per SKPD'!AL5420</f>
        <v>12015720</v>
      </c>
      <c r="U22" s="68">
        <f>'[1]per SKPD'!AM5420</f>
        <v>0</v>
      </c>
      <c r="V22" s="68">
        <f>'[1]per SKPD'!AN5420</f>
        <v>0</v>
      </c>
      <c r="W22" s="68">
        <f>'[1]per SKPD'!AO5420</f>
        <v>12015720</v>
      </c>
      <c r="X22" s="69">
        <f t="shared" si="0"/>
        <v>1050633717</v>
      </c>
      <c r="Y22" s="69"/>
      <c r="Z22" s="8"/>
      <c r="AA22" s="9">
        <f t="shared" si="1"/>
        <v>1050633717</v>
      </c>
      <c r="AB22" s="9">
        <f t="shared" si="2"/>
        <v>0</v>
      </c>
      <c r="AC22" s="9">
        <f t="shared" si="3"/>
        <v>975154437</v>
      </c>
      <c r="AD22" s="10">
        <f t="shared" si="4"/>
        <v>75479280</v>
      </c>
      <c r="AE22" s="10">
        <f t="shared" si="5"/>
        <v>75479280</v>
      </c>
      <c r="AF22" s="10">
        <f t="shared" si="6"/>
        <v>0</v>
      </c>
    </row>
    <row r="23" spans="1:32">
      <c r="A23" s="66">
        <v>13</v>
      </c>
      <c r="B23" s="67" t="s">
        <v>45</v>
      </c>
      <c r="C23" s="68">
        <f>'[1]per SKPD'!E5503</f>
        <v>801962232</v>
      </c>
      <c r="D23" s="68">
        <f>'[1]per SKPD'!F5503</f>
        <v>91100000</v>
      </c>
      <c r="E23" s="68">
        <f>'[1]per SKPD'!G5503</f>
        <v>0</v>
      </c>
      <c r="F23" s="68">
        <f>'[1]per SKPD'!H5503</f>
        <v>80770000</v>
      </c>
      <c r="G23" s="68">
        <f>'[1]per SKPD'!I5503</f>
        <v>0</v>
      </c>
      <c r="H23" s="68">
        <f>'[1]per SKPD'!J5503</f>
        <v>0</v>
      </c>
      <c r="I23" s="68">
        <f>'[1]per SKPD'!K5503</f>
        <v>0</v>
      </c>
      <c r="J23" s="68">
        <f>'[1]per SKPD'!L5503</f>
        <v>0</v>
      </c>
      <c r="K23" s="68">
        <f>'[1]per SKPD'!M5503</f>
        <v>0</v>
      </c>
      <c r="L23" s="68">
        <f>'[1]per SKPD'!N5503</f>
        <v>34886000</v>
      </c>
      <c r="M23" s="68">
        <f>'[1]per SKPD'!W5503</f>
        <v>0</v>
      </c>
      <c r="N23" s="68">
        <f>'[1]per SKPD'!X5503</f>
        <v>0</v>
      </c>
      <c r="O23" s="68">
        <f>'[1]per SKPD'!Y5503</f>
        <v>115656000</v>
      </c>
      <c r="P23" s="68">
        <f>'[1]per SKPD'!Z5503</f>
        <v>0</v>
      </c>
      <c r="Q23" s="68">
        <f>'[1]per SKPD'!AA5503</f>
        <v>0</v>
      </c>
      <c r="R23" s="68">
        <f>'[1]per SKPD'!AB5503</f>
        <v>0</v>
      </c>
      <c r="S23" s="68">
        <f>'[1]per SKPD'!AC5503</f>
        <v>0</v>
      </c>
      <c r="T23" s="68">
        <f>'[1]per SKPD'!AL5503</f>
        <v>1450000</v>
      </c>
      <c r="U23" s="68">
        <f>'[1]per SKPD'!AM5503</f>
        <v>0</v>
      </c>
      <c r="V23" s="68">
        <f>'[1]per SKPD'!AN5503</f>
        <v>0</v>
      </c>
      <c r="W23" s="68">
        <f>'[1]per SKPD'!AO5503</f>
        <v>1450000</v>
      </c>
      <c r="X23" s="69">
        <f t="shared" si="0"/>
        <v>916168232</v>
      </c>
      <c r="Y23" s="69"/>
      <c r="Z23" s="8"/>
      <c r="AA23" s="9">
        <f t="shared" si="1"/>
        <v>916168232</v>
      </c>
      <c r="AB23" s="9">
        <f t="shared" si="2"/>
        <v>0</v>
      </c>
      <c r="AC23" s="9">
        <f t="shared" si="3"/>
        <v>801962232</v>
      </c>
      <c r="AD23" s="10">
        <f t="shared" si="4"/>
        <v>114206000</v>
      </c>
      <c r="AE23" s="10">
        <f t="shared" si="5"/>
        <v>114206000</v>
      </c>
      <c r="AF23" s="10">
        <f t="shared" si="6"/>
        <v>0</v>
      </c>
    </row>
    <row r="24" spans="1:32">
      <c r="A24" s="66">
        <v>14</v>
      </c>
      <c r="B24" s="67" t="s">
        <v>46</v>
      </c>
      <c r="C24" s="68">
        <f>'[1]per SKPD'!E5586</f>
        <v>974265097</v>
      </c>
      <c r="D24" s="68">
        <f>'[1]per SKPD'!F5586</f>
        <v>9700000</v>
      </c>
      <c r="E24" s="68">
        <f>'[1]per SKPD'!G5586</f>
        <v>0</v>
      </c>
      <c r="F24" s="68">
        <f>'[1]per SKPD'!H5586</f>
        <v>9700000</v>
      </c>
      <c r="G24" s="68">
        <f>'[1]per SKPD'!I5586</f>
        <v>0</v>
      </c>
      <c r="H24" s="68">
        <f>'[1]per SKPD'!J5586</f>
        <v>0</v>
      </c>
      <c r="I24" s="68">
        <f>'[1]per SKPD'!K5586</f>
        <v>25000000</v>
      </c>
      <c r="J24" s="68">
        <f>'[1]per SKPD'!L5586</f>
        <v>0</v>
      </c>
      <c r="K24" s="68">
        <f>'[1]per SKPD'!M5586</f>
        <v>0</v>
      </c>
      <c r="L24" s="68">
        <f>'[1]per SKPD'!N5586</f>
        <v>16107000</v>
      </c>
      <c r="M24" s="68">
        <f>'[1]per SKPD'!W5586</f>
        <v>0</v>
      </c>
      <c r="N24" s="68">
        <f>'[1]per SKPD'!X5586</f>
        <v>0</v>
      </c>
      <c r="O24" s="68">
        <f>'[1]per SKPD'!Y5586</f>
        <v>50807000</v>
      </c>
      <c r="P24" s="68">
        <f>'[1]per SKPD'!Z5586</f>
        <v>0</v>
      </c>
      <c r="Q24" s="68">
        <f>'[1]per SKPD'!AA5586</f>
        <v>0</v>
      </c>
      <c r="R24" s="68">
        <f>'[1]per SKPD'!AB5586</f>
        <v>0</v>
      </c>
      <c r="S24" s="68">
        <f>'[1]per SKPD'!AC5586</f>
        <v>0</v>
      </c>
      <c r="T24" s="68">
        <f>'[1]per SKPD'!AL5586</f>
        <v>0</v>
      </c>
      <c r="U24" s="68">
        <f>'[1]per SKPD'!AM5586</f>
        <v>0</v>
      </c>
      <c r="V24" s="68">
        <f>'[1]per SKPD'!AN5586</f>
        <v>0</v>
      </c>
      <c r="W24" s="68">
        <f>'[1]per SKPD'!AO5586</f>
        <v>0</v>
      </c>
      <c r="X24" s="69">
        <f t="shared" si="0"/>
        <v>1025072097</v>
      </c>
      <c r="Y24" s="69"/>
      <c r="Z24" s="8"/>
      <c r="AA24" s="9">
        <f t="shared" si="1"/>
        <v>1025072097</v>
      </c>
      <c r="AB24" s="9">
        <f t="shared" si="2"/>
        <v>0</v>
      </c>
      <c r="AC24" s="9">
        <f t="shared" si="3"/>
        <v>974265097</v>
      </c>
      <c r="AD24" s="10">
        <f t="shared" si="4"/>
        <v>50807000</v>
      </c>
      <c r="AE24" s="10">
        <f t="shared" si="5"/>
        <v>50807000</v>
      </c>
      <c r="AF24" s="10">
        <f t="shared" si="6"/>
        <v>0</v>
      </c>
    </row>
    <row r="25" spans="1:32">
      <c r="A25" s="66">
        <v>15</v>
      </c>
      <c r="B25" s="67" t="s">
        <v>47</v>
      </c>
      <c r="C25" s="68">
        <f>'[1]per SKPD'!E5627</f>
        <v>454432250</v>
      </c>
      <c r="D25" s="68">
        <f>'[1]per SKPD'!F5627</f>
        <v>19400000</v>
      </c>
      <c r="E25" s="68">
        <f>'[1]per SKPD'!G5627</f>
        <v>0</v>
      </c>
      <c r="F25" s="68">
        <f>'[1]per SKPD'!H5627</f>
        <v>19350000</v>
      </c>
      <c r="G25" s="68">
        <f>'[1]per SKPD'!I5627</f>
        <v>0</v>
      </c>
      <c r="H25" s="68">
        <f>'[1]per SKPD'!J5627</f>
        <v>0</v>
      </c>
      <c r="I25" s="68">
        <f>'[1]per SKPD'!K5627</f>
        <v>0</v>
      </c>
      <c r="J25" s="68">
        <f>'[1]per SKPD'!L5627</f>
        <v>0</v>
      </c>
      <c r="K25" s="68">
        <f>'[1]per SKPD'!M5627</f>
        <v>173170000</v>
      </c>
      <c r="L25" s="68">
        <f>'[1]per SKPD'!N5627</f>
        <v>16107000</v>
      </c>
      <c r="M25" s="68">
        <f>'[1]per SKPD'!W5627</f>
        <v>0</v>
      </c>
      <c r="N25" s="68">
        <f>'[1]per SKPD'!X5627</f>
        <v>0</v>
      </c>
      <c r="O25" s="68">
        <f>'[1]per SKPD'!Y5627</f>
        <v>208627000</v>
      </c>
      <c r="P25" s="68">
        <f>'[1]per SKPD'!Z5627</f>
        <v>0</v>
      </c>
      <c r="Q25" s="68">
        <f>'[1]per SKPD'!AA5627</f>
        <v>0</v>
      </c>
      <c r="R25" s="68">
        <f>'[1]per SKPD'!AB5627</f>
        <v>0</v>
      </c>
      <c r="S25" s="68">
        <f>'[1]per SKPD'!AC5627</f>
        <v>0</v>
      </c>
      <c r="T25" s="68">
        <f>'[1]per SKPD'!AL5627</f>
        <v>0</v>
      </c>
      <c r="U25" s="68">
        <f>'[1]per SKPD'!AM5627</f>
        <v>0</v>
      </c>
      <c r="V25" s="68">
        <f>'[1]per SKPD'!AN5627</f>
        <v>0</v>
      </c>
      <c r="W25" s="68">
        <f>'[1]per SKPD'!AO5627</f>
        <v>0</v>
      </c>
      <c r="X25" s="69">
        <f t="shared" si="0"/>
        <v>663059250</v>
      </c>
      <c r="Y25" s="69"/>
      <c r="Z25" s="8"/>
      <c r="AA25" s="9">
        <f t="shared" si="1"/>
        <v>663059250</v>
      </c>
      <c r="AB25" s="9">
        <f t="shared" si="2"/>
        <v>0</v>
      </c>
      <c r="AC25" s="9">
        <f t="shared" si="3"/>
        <v>454432250</v>
      </c>
      <c r="AD25" s="10">
        <f t="shared" si="4"/>
        <v>208627000</v>
      </c>
      <c r="AE25" s="10">
        <f t="shared" si="5"/>
        <v>208627000</v>
      </c>
      <c r="AF25" s="10">
        <f t="shared" si="6"/>
        <v>0</v>
      </c>
    </row>
    <row r="26" spans="1:32">
      <c r="A26" s="66">
        <v>16</v>
      </c>
      <c r="B26" s="67" t="s">
        <v>48</v>
      </c>
      <c r="C26" s="68">
        <f>'[1]per SKPD'!E5694</f>
        <v>25728547094</v>
      </c>
      <c r="D26" s="68">
        <f>'[1]per SKPD'!F5694</f>
        <v>5349251300</v>
      </c>
      <c r="E26" s="68">
        <f>'[1]per SKPD'!G5694</f>
        <v>4839688179</v>
      </c>
      <c r="F26" s="68">
        <f>'[1]per SKPD'!H5694</f>
        <v>4987508179</v>
      </c>
      <c r="G26" s="68">
        <f>'[1]per SKPD'!I5694</f>
        <v>0</v>
      </c>
      <c r="H26" s="68">
        <f>'[1]per SKPD'!J5694</f>
        <v>0</v>
      </c>
      <c r="I26" s="68">
        <f>'[1]per SKPD'!K5694</f>
        <v>51000000</v>
      </c>
      <c r="J26" s="68">
        <f>'[1]per SKPD'!L5694</f>
        <v>0</v>
      </c>
      <c r="K26" s="68">
        <f>'[1]per SKPD'!M5694</f>
        <v>0</v>
      </c>
      <c r="L26" s="68">
        <f>'[1]per SKPD'!N5694</f>
        <v>1254351000</v>
      </c>
      <c r="M26" s="68">
        <f>'[1]per SKPD'!W5694</f>
        <v>43713501</v>
      </c>
      <c r="N26" s="68">
        <f>'[1]per SKPD'!X5694</f>
        <v>2076420</v>
      </c>
      <c r="O26" s="68">
        <f>'[1]per SKPD'!Y5694</f>
        <v>6338649100</v>
      </c>
      <c r="P26" s="68">
        <f>'[1]per SKPD'!Z5694</f>
        <v>3053291</v>
      </c>
      <c r="Q26" s="68">
        <f>'[1]per SKPD'!AA5694</f>
        <v>0</v>
      </c>
      <c r="R26" s="68">
        <f>'[1]per SKPD'!AB5694</f>
        <v>0</v>
      </c>
      <c r="S26" s="68">
        <f>'[1]per SKPD'!AC5694</f>
        <v>1745641334</v>
      </c>
      <c r="T26" s="68">
        <f>'[1]per SKPD'!AL5694</f>
        <v>41901882</v>
      </c>
      <c r="U26" s="68">
        <f>'[1]per SKPD'!AM5694</f>
        <v>242808500</v>
      </c>
      <c r="V26" s="68">
        <f>'[1]per SKPD'!AN5694</f>
        <v>0</v>
      </c>
      <c r="W26" s="68">
        <f>'[1]per SKPD'!AO5694</f>
        <v>2033405007</v>
      </c>
      <c r="X26" s="69">
        <f t="shared" si="0"/>
        <v>30033791187</v>
      </c>
      <c r="Y26" s="69"/>
      <c r="Z26" s="8"/>
      <c r="AA26" s="9">
        <f t="shared" si="1"/>
        <v>30033791187</v>
      </c>
      <c r="AB26" s="9">
        <f t="shared" si="2"/>
        <v>0</v>
      </c>
      <c r="AC26" s="9">
        <f t="shared" si="3"/>
        <v>25728547094</v>
      </c>
      <c r="AD26" s="10">
        <f t="shared" si="4"/>
        <v>4305244093</v>
      </c>
      <c r="AE26" s="10">
        <f t="shared" si="5"/>
        <v>4305244093</v>
      </c>
      <c r="AF26" s="10">
        <f t="shared" si="6"/>
        <v>0</v>
      </c>
    </row>
    <row r="27" spans="1:32">
      <c r="A27" s="66">
        <v>17</v>
      </c>
      <c r="B27" s="67" t="s">
        <v>49</v>
      </c>
      <c r="C27" s="68">
        <f>'[1]per SKPD'!E6250</f>
        <v>6359250074</v>
      </c>
      <c r="D27" s="68">
        <f>'[1]per SKPD'!F6250</f>
        <v>4351382500</v>
      </c>
      <c r="E27" s="68">
        <f>'[1]per SKPD'!G6250</f>
        <v>0</v>
      </c>
      <c r="F27" s="68">
        <f>'[1]per SKPD'!H6250</f>
        <v>3882912950</v>
      </c>
      <c r="G27" s="68">
        <f>'[1]per SKPD'!I6250</f>
        <v>0</v>
      </c>
      <c r="H27" s="68">
        <f>'[1]per SKPD'!J6250</f>
        <v>0</v>
      </c>
      <c r="I27" s="68">
        <f>'[1]per SKPD'!K6250</f>
        <v>0</v>
      </c>
      <c r="J27" s="68">
        <f>'[1]per SKPD'!L6250</f>
        <v>0</v>
      </c>
      <c r="K27" s="68">
        <f>'[1]per SKPD'!M6250</f>
        <v>0</v>
      </c>
      <c r="L27" s="68">
        <f>'[1]per SKPD'!N6250</f>
        <v>0</v>
      </c>
      <c r="M27" s="68">
        <f>'[1]per SKPD'!W6250</f>
        <v>0</v>
      </c>
      <c r="N27" s="68">
        <f>'[1]per SKPD'!X6250</f>
        <v>0</v>
      </c>
      <c r="O27" s="68">
        <f>'[1]per SKPD'!Y6250</f>
        <v>3882912950</v>
      </c>
      <c r="P27" s="68">
        <f>'[1]per SKPD'!Z6250</f>
        <v>0</v>
      </c>
      <c r="Q27" s="68">
        <f>'[1]per SKPD'!AA6250</f>
        <v>0</v>
      </c>
      <c r="R27" s="68">
        <f>'[1]per SKPD'!AB6250</f>
        <v>0</v>
      </c>
      <c r="S27" s="68">
        <f>'[1]per SKPD'!AC6250</f>
        <v>1254351000</v>
      </c>
      <c r="T27" s="68">
        <f>'[1]per SKPD'!AL6250</f>
        <v>5174000</v>
      </c>
      <c r="U27" s="68">
        <f>'[1]per SKPD'!AM6250</f>
        <v>0</v>
      </c>
      <c r="V27" s="68">
        <f>'[1]per SKPD'!AN6250</f>
        <v>0</v>
      </c>
      <c r="W27" s="68">
        <f>'[1]per SKPD'!AO6250</f>
        <v>1259525000</v>
      </c>
      <c r="X27" s="69">
        <f t="shared" si="0"/>
        <v>8982638024</v>
      </c>
      <c r="Y27" s="69"/>
      <c r="Z27" s="8"/>
      <c r="AA27" s="9">
        <f t="shared" si="1"/>
        <v>8982638024</v>
      </c>
      <c r="AB27" s="9">
        <f t="shared" si="2"/>
        <v>0</v>
      </c>
      <c r="AC27" s="9">
        <f t="shared" si="3"/>
        <v>6359250074</v>
      </c>
      <c r="AD27" s="10">
        <f t="shared" si="4"/>
        <v>2623387950</v>
      </c>
      <c r="AE27" s="10">
        <f t="shared" si="5"/>
        <v>2623387950</v>
      </c>
      <c r="AF27" s="10">
        <f t="shared" si="6"/>
        <v>0</v>
      </c>
    </row>
    <row r="28" spans="1:32">
      <c r="A28" s="66">
        <v>18</v>
      </c>
      <c r="B28" s="67" t="s">
        <v>50</v>
      </c>
      <c r="C28" s="68">
        <f>'[1]per SKPD'!E6438</f>
        <v>4595094693</v>
      </c>
      <c r="D28" s="68">
        <f>'[1]per SKPD'!F6438</f>
        <v>218810000</v>
      </c>
      <c r="E28" s="68">
        <f>'[1]per SKPD'!G6438</f>
        <v>0</v>
      </c>
      <c r="F28" s="68">
        <f>'[1]per SKPD'!H6438</f>
        <v>196432000</v>
      </c>
      <c r="G28" s="68">
        <f>'[1]per SKPD'!I6438</f>
        <v>300000</v>
      </c>
      <c r="H28" s="68">
        <f>'[1]per SKPD'!J6438</f>
        <v>0</v>
      </c>
      <c r="I28" s="68">
        <f>'[1]per SKPD'!K6438</f>
        <v>0</v>
      </c>
      <c r="J28" s="68">
        <f>'[1]per SKPD'!L6438</f>
        <v>0</v>
      </c>
      <c r="K28" s="68">
        <f>'[1]per SKPD'!M6438</f>
        <v>0</v>
      </c>
      <c r="L28" s="68">
        <f>'[1]per SKPD'!N6438</f>
        <v>16381000</v>
      </c>
      <c r="M28" s="68">
        <f>'[1]per SKPD'!W6438</f>
        <v>16117606</v>
      </c>
      <c r="N28" s="68">
        <f>'[1]per SKPD'!X6438</f>
        <v>0</v>
      </c>
      <c r="O28" s="68">
        <f>'[1]per SKPD'!Y6438</f>
        <v>229230606</v>
      </c>
      <c r="P28" s="68">
        <f>'[1]per SKPD'!Z6438</f>
        <v>0</v>
      </c>
      <c r="Q28" s="68">
        <f>'[1]per SKPD'!AA6438</f>
        <v>0</v>
      </c>
      <c r="R28" s="68">
        <f>'[1]per SKPD'!AB6438</f>
        <v>0</v>
      </c>
      <c r="S28" s="68">
        <f>'[1]per SKPD'!AC6438</f>
        <v>29718250</v>
      </c>
      <c r="T28" s="68">
        <f>'[1]per SKPD'!AL6438</f>
        <v>0</v>
      </c>
      <c r="U28" s="68">
        <f>'[1]per SKPD'!AM6438</f>
        <v>0</v>
      </c>
      <c r="V28" s="68">
        <f>'[1]per SKPD'!AN6438</f>
        <v>0</v>
      </c>
      <c r="W28" s="68">
        <f>'[1]per SKPD'!AO6438</f>
        <v>29718250</v>
      </c>
      <c r="X28" s="69">
        <f t="shared" si="0"/>
        <v>4794607049</v>
      </c>
      <c r="Y28" s="69"/>
      <c r="Z28" s="8"/>
      <c r="AA28" s="9">
        <f t="shared" si="1"/>
        <v>4794607049</v>
      </c>
      <c r="AB28" s="9">
        <f t="shared" si="2"/>
        <v>0</v>
      </c>
      <c r="AC28" s="9">
        <f t="shared" si="3"/>
        <v>4595094693</v>
      </c>
      <c r="AD28" s="10">
        <f t="shared" si="4"/>
        <v>199512356</v>
      </c>
      <c r="AE28" s="10">
        <f t="shared" si="5"/>
        <v>199512356</v>
      </c>
      <c r="AF28" s="10">
        <f t="shared" si="6"/>
        <v>0</v>
      </c>
    </row>
    <row r="29" spans="1:32">
      <c r="A29" s="66">
        <v>19</v>
      </c>
      <c r="B29" s="67" t="s">
        <v>51</v>
      </c>
      <c r="C29" s="68">
        <f>'[1]per SKPD'!E6541</f>
        <v>884892282</v>
      </c>
      <c r="D29" s="68">
        <f>'[1]per SKPD'!F6541</f>
        <v>112732000</v>
      </c>
      <c r="E29" s="68">
        <f>'[1]per SKPD'!G6541</f>
        <v>0</v>
      </c>
      <c r="F29" s="68">
        <f>'[1]per SKPD'!H6541</f>
        <v>103762600</v>
      </c>
      <c r="G29" s="68">
        <f>'[1]per SKPD'!I6541</f>
        <v>0</v>
      </c>
      <c r="H29" s="68">
        <f>'[1]per SKPD'!J6541</f>
        <v>0</v>
      </c>
      <c r="I29" s="68">
        <f>'[1]per SKPD'!K6541</f>
        <v>0</v>
      </c>
      <c r="J29" s="68">
        <f>'[1]per SKPD'!L6541</f>
        <v>196150500</v>
      </c>
      <c r="K29" s="68">
        <f>'[1]per SKPD'!M6541</f>
        <v>0</v>
      </c>
      <c r="L29" s="68">
        <f>'[1]per SKPD'!N6541</f>
        <v>33167000</v>
      </c>
      <c r="M29" s="68">
        <f>'[1]per SKPD'!W6541</f>
        <v>0</v>
      </c>
      <c r="N29" s="68">
        <f>'[1]per SKPD'!X6541</f>
        <v>0</v>
      </c>
      <c r="O29" s="68">
        <f>'[1]per SKPD'!Y6541</f>
        <v>333080100</v>
      </c>
      <c r="P29" s="68">
        <f>'[1]per SKPD'!Z6541</f>
        <v>0</v>
      </c>
      <c r="Q29" s="68">
        <f>'[1]per SKPD'!AA6541</f>
        <v>0</v>
      </c>
      <c r="R29" s="68">
        <f>'[1]per SKPD'!AB6541</f>
        <v>0</v>
      </c>
      <c r="S29" s="68">
        <f>'[1]per SKPD'!AC6541</f>
        <v>0</v>
      </c>
      <c r="T29" s="68">
        <f>'[1]per SKPD'!AL6541</f>
        <v>1979600</v>
      </c>
      <c r="U29" s="68">
        <f>'[1]per SKPD'!AM6541</f>
        <v>6305000</v>
      </c>
      <c r="V29" s="68">
        <f>'[1]per SKPD'!AN6541</f>
        <v>0</v>
      </c>
      <c r="W29" s="68">
        <f>'[1]per SKPD'!AO6541</f>
        <v>8284600</v>
      </c>
      <c r="X29" s="69">
        <f t="shared" si="0"/>
        <v>1209687782</v>
      </c>
      <c r="Y29" s="69"/>
      <c r="Z29" s="8"/>
      <c r="AA29" s="9">
        <f t="shared" si="1"/>
        <v>1209687782</v>
      </c>
      <c r="AB29" s="9">
        <f t="shared" si="2"/>
        <v>0</v>
      </c>
      <c r="AC29" s="9">
        <f t="shared" si="3"/>
        <v>884892282</v>
      </c>
      <c r="AD29" s="10">
        <f t="shared" si="4"/>
        <v>324795500</v>
      </c>
      <c r="AE29" s="10">
        <f t="shared" si="5"/>
        <v>324795500</v>
      </c>
      <c r="AF29" s="10">
        <f t="shared" si="6"/>
        <v>0</v>
      </c>
    </row>
    <row r="30" spans="1:32">
      <c r="A30" s="66">
        <v>20</v>
      </c>
      <c r="B30" s="67" t="s">
        <v>52</v>
      </c>
      <c r="C30" s="68">
        <f>'[1]per SKPD'!E6641</f>
        <v>1142169623</v>
      </c>
      <c r="D30" s="68">
        <f>'[1]per SKPD'!F6641</f>
        <v>121125000</v>
      </c>
      <c r="E30" s="68">
        <f>'[1]per SKPD'!G6641</f>
        <v>0</v>
      </c>
      <c r="F30" s="68">
        <f>'[1]per SKPD'!H6641</f>
        <v>110987000</v>
      </c>
      <c r="G30" s="68">
        <f>'[1]per SKPD'!I6641</f>
        <v>0</v>
      </c>
      <c r="H30" s="68">
        <f>'[1]per SKPD'!J6641</f>
        <v>0</v>
      </c>
      <c r="I30" s="68">
        <f>'[1]per SKPD'!K6641</f>
        <v>433500</v>
      </c>
      <c r="J30" s="68">
        <f>'[1]per SKPD'!L6641</f>
        <v>0</v>
      </c>
      <c r="K30" s="68">
        <f>'[1]per SKPD'!M6641</f>
        <v>0</v>
      </c>
      <c r="L30" s="68">
        <f>'[1]per SKPD'!N6641</f>
        <v>228212000</v>
      </c>
      <c r="M30" s="68">
        <f>'[1]per SKPD'!W6641</f>
        <v>0</v>
      </c>
      <c r="N30" s="68">
        <f>'[1]per SKPD'!X6641</f>
        <v>0</v>
      </c>
      <c r="O30" s="68">
        <f>'[1]per SKPD'!Y6641</f>
        <v>339632500</v>
      </c>
      <c r="P30" s="68">
        <f>'[1]per SKPD'!Z6641</f>
        <v>0</v>
      </c>
      <c r="Q30" s="68">
        <f>'[1]per SKPD'!AA6641</f>
        <v>0</v>
      </c>
      <c r="R30" s="68">
        <f>'[1]per SKPD'!AB6641</f>
        <v>0</v>
      </c>
      <c r="S30" s="68">
        <f>'[1]per SKPD'!AC6641</f>
        <v>0</v>
      </c>
      <c r="T30" s="68">
        <f>'[1]per SKPD'!AL6641</f>
        <v>665000</v>
      </c>
      <c r="U30" s="68">
        <f>'[1]per SKPD'!AM6641</f>
        <v>0</v>
      </c>
      <c r="V30" s="68">
        <f>'[1]per SKPD'!AN6641</f>
        <v>0</v>
      </c>
      <c r="W30" s="68">
        <f>'[1]per SKPD'!AO6641</f>
        <v>665000</v>
      </c>
      <c r="X30" s="69">
        <f t="shared" si="0"/>
        <v>1481137123</v>
      </c>
      <c r="Y30" s="69"/>
      <c r="Z30" s="8"/>
      <c r="AA30" s="9">
        <f t="shared" si="1"/>
        <v>1481137123</v>
      </c>
      <c r="AB30" s="9">
        <f t="shared" si="2"/>
        <v>0</v>
      </c>
      <c r="AC30" s="9">
        <f t="shared" si="3"/>
        <v>1142169623</v>
      </c>
      <c r="AD30" s="10">
        <f t="shared" si="4"/>
        <v>338967500</v>
      </c>
      <c r="AE30" s="10">
        <f t="shared" si="5"/>
        <v>338967500</v>
      </c>
      <c r="AF30" s="10">
        <f t="shared" si="6"/>
        <v>0</v>
      </c>
    </row>
    <row r="31" spans="1:32">
      <c r="A31" s="66">
        <v>21</v>
      </c>
      <c r="B31" s="67" t="s">
        <v>53</v>
      </c>
      <c r="C31" s="68">
        <f>'[1]per SKPD'!E6704</f>
        <v>450761700</v>
      </c>
      <c r="D31" s="68">
        <f>'[1]per SKPD'!F6704</f>
        <v>75700000</v>
      </c>
      <c r="E31" s="68">
        <f>'[1]per SKPD'!G6704</f>
        <v>0</v>
      </c>
      <c r="F31" s="68">
        <f>'[1]per SKPD'!H6704</f>
        <v>75700000</v>
      </c>
      <c r="G31" s="68">
        <f>'[1]per SKPD'!I6704</f>
        <v>0</v>
      </c>
      <c r="H31" s="68">
        <f>'[1]per SKPD'!J6704</f>
        <v>0</v>
      </c>
      <c r="I31" s="68">
        <f>'[1]per SKPD'!K6704</f>
        <v>0</v>
      </c>
      <c r="J31" s="68">
        <f>'[1]per SKPD'!L6704</f>
        <v>0</v>
      </c>
      <c r="K31" s="68">
        <f>'[1]per SKPD'!M6704</f>
        <v>0</v>
      </c>
      <c r="L31" s="68">
        <f>'[1]per SKPD'!N6704</f>
        <v>47774250</v>
      </c>
      <c r="M31" s="68">
        <f>'[1]per SKPD'!W6704</f>
        <v>0</v>
      </c>
      <c r="N31" s="68">
        <f>'[1]per SKPD'!X6704</f>
        <v>0</v>
      </c>
      <c r="O31" s="68">
        <f>'[1]per SKPD'!Y6704</f>
        <v>123474250</v>
      </c>
      <c r="P31" s="68">
        <f>'[1]per SKPD'!Z6704</f>
        <v>0</v>
      </c>
      <c r="Q31" s="68">
        <f>'[1]per SKPD'!AA6704</f>
        <v>0</v>
      </c>
      <c r="R31" s="68">
        <f>'[1]per SKPD'!AB6704</f>
        <v>0</v>
      </c>
      <c r="S31" s="68">
        <f>'[1]per SKPD'!AC6704</f>
        <v>0</v>
      </c>
      <c r="T31" s="68">
        <f>'[1]per SKPD'!AL6704</f>
        <v>0</v>
      </c>
      <c r="U31" s="68">
        <f>'[1]per SKPD'!AM6704</f>
        <v>0</v>
      </c>
      <c r="V31" s="68">
        <f>'[1]per SKPD'!AN6704</f>
        <v>0</v>
      </c>
      <c r="W31" s="68">
        <f>'[1]per SKPD'!AO6704</f>
        <v>0</v>
      </c>
      <c r="X31" s="69">
        <f t="shared" si="0"/>
        <v>574235950</v>
      </c>
      <c r="Y31" s="69"/>
      <c r="Z31" s="8"/>
      <c r="AA31" s="9">
        <f t="shared" si="1"/>
        <v>574235950</v>
      </c>
      <c r="AB31" s="9">
        <f t="shared" si="2"/>
        <v>0</v>
      </c>
      <c r="AC31" s="9">
        <f t="shared" si="3"/>
        <v>450761700</v>
      </c>
      <c r="AD31" s="10">
        <f t="shared" si="4"/>
        <v>123474250</v>
      </c>
      <c r="AE31" s="10">
        <f t="shared" si="5"/>
        <v>123474250</v>
      </c>
      <c r="AF31" s="10">
        <f t="shared" si="6"/>
        <v>0</v>
      </c>
    </row>
    <row r="32" spans="1:32">
      <c r="A32" s="66">
        <v>22</v>
      </c>
      <c r="B32" s="67" t="s">
        <v>54</v>
      </c>
      <c r="C32" s="68">
        <f>'[1]per SKPD'!E6758</f>
        <v>519411000</v>
      </c>
      <c r="D32" s="68">
        <f>'[1]per SKPD'!F6758</f>
        <v>64000000</v>
      </c>
      <c r="E32" s="68">
        <f>'[1]per SKPD'!G6758</f>
        <v>0</v>
      </c>
      <c r="F32" s="68">
        <f>'[1]per SKPD'!H6758</f>
        <v>64000000</v>
      </c>
      <c r="G32" s="68">
        <f>'[1]per SKPD'!I6758</f>
        <v>0</v>
      </c>
      <c r="H32" s="68">
        <f>'[1]per SKPD'!J6758</f>
        <v>0</v>
      </c>
      <c r="I32" s="68">
        <f>'[1]per SKPD'!K6758</f>
        <v>0</v>
      </c>
      <c r="J32" s="68">
        <f>'[1]per SKPD'!L6758</f>
        <v>0</v>
      </c>
      <c r="K32" s="68">
        <f>'[1]per SKPD'!M6758</f>
        <v>0</v>
      </c>
      <c r="L32" s="68">
        <f>'[1]per SKPD'!N6758</f>
        <v>39981000</v>
      </c>
      <c r="M32" s="68">
        <f>'[1]per SKPD'!W6758</f>
        <v>0</v>
      </c>
      <c r="N32" s="68">
        <f>'[1]per SKPD'!X6758</f>
        <v>0</v>
      </c>
      <c r="O32" s="68">
        <f>'[1]per SKPD'!Y6758</f>
        <v>103981000</v>
      </c>
      <c r="P32" s="68">
        <f>'[1]per SKPD'!Z6758</f>
        <v>0</v>
      </c>
      <c r="Q32" s="68">
        <f>'[1]per SKPD'!AA6758</f>
        <v>0</v>
      </c>
      <c r="R32" s="68">
        <f>'[1]per SKPD'!AB6758</f>
        <v>0</v>
      </c>
      <c r="S32" s="68">
        <f>'[1]per SKPD'!AC6758</f>
        <v>0</v>
      </c>
      <c r="T32" s="68">
        <f>'[1]per SKPD'!AL6758</f>
        <v>0</v>
      </c>
      <c r="U32" s="68">
        <f>'[1]per SKPD'!AM6758</f>
        <v>0</v>
      </c>
      <c r="V32" s="68">
        <f>'[1]per SKPD'!AN6758</f>
        <v>0</v>
      </c>
      <c r="W32" s="68">
        <f>'[1]per SKPD'!AO6758</f>
        <v>0</v>
      </c>
      <c r="X32" s="69">
        <f t="shared" si="0"/>
        <v>623392000</v>
      </c>
      <c r="Y32" s="69"/>
      <c r="Z32" s="8"/>
      <c r="AA32" s="9">
        <f t="shared" si="1"/>
        <v>623392000</v>
      </c>
      <c r="AB32" s="9">
        <f t="shared" si="2"/>
        <v>0</v>
      </c>
      <c r="AC32" s="9">
        <f t="shared" si="3"/>
        <v>519411000</v>
      </c>
      <c r="AD32" s="10">
        <f t="shared" si="4"/>
        <v>103981000</v>
      </c>
      <c r="AE32" s="10">
        <f t="shared" si="5"/>
        <v>103981000</v>
      </c>
      <c r="AF32" s="10">
        <f t="shared" si="6"/>
        <v>0</v>
      </c>
    </row>
    <row r="33" spans="1:32">
      <c r="A33" s="66">
        <v>23</v>
      </c>
      <c r="B33" s="67" t="s">
        <v>55</v>
      </c>
      <c r="C33" s="68">
        <f>'[1]per SKPD'!E6809</f>
        <v>459121000</v>
      </c>
      <c r="D33" s="68">
        <f>'[1]per SKPD'!F6809</f>
        <v>40500000</v>
      </c>
      <c r="E33" s="68">
        <f>'[1]per SKPD'!G6809</f>
        <v>0</v>
      </c>
      <c r="F33" s="68">
        <f>'[1]per SKPD'!H6809</f>
        <v>35085000</v>
      </c>
      <c r="G33" s="68">
        <f>'[1]per SKPD'!I6809</f>
        <v>0</v>
      </c>
      <c r="H33" s="68">
        <f>'[1]per SKPD'!J6809</f>
        <v>0</v>
      </c>
      <c r="I33" s="68">
        <f>'[1]per SKPD'!K6809</f>
        <v>0</v>
      </c>
      <c r="J33" s="68">
        <f>'[1]per SKPD'!L6809</f>
        <v>0</v>
      </c>
      <c r="K33" s="68">
        <f>'[1]per SKPD'!M6809</f>
        <v>0</v>
      </c>
      <c r="L33" s="68">
        <f>'[1]per SKPD'!N6809</f>
        <v>39981000</v>
      </c>
      <c r="M33" s="68">
        <f>'[1]per SKPD'!W6809</f>
        <v>0</v>
      </c>
      <c r="N33" s="68">
        <f>'[1]per SKPD'!X6809</f>
        <v>0</v>
      </c>
      <c r="O33" s="68">
        <f>'[1]per SKPD'!Y6809</f>
        <v>75066000</v>
      </c>
      <c r="P33" s="68">
        <f>'[1]per SKPD'!Z6809</f>
        <v>0</v>
      </c>
      <c r="Q33" s="68">
        <f>'[1]per SKPD'!AA6809</f>
        <v>0</v>
      </c>
      <c r="R33" s="68">
        <f>'[1]per SKPD'!AB6809</f>
        <v>0</v>
      </c>
      <c r="S33" s="68">
        <f>'[1]per SKPD'!AC6809</f>
        <v>0</v>
      </c>
      <c r="T33" s="68">
        <f>'[1]per SKPD'!AL6809</f>
        <v>0</v>
      </c>
      <c r="U33" s="68">
        <f>'[1]per SKPD'!AM6809</f>
        <v>0</v>
      </c>
      <c r="V33" s="68">
        <f>'[1]per SKPD'!AN6809</f>
        <v>0</v>
      </c>
      <c r="W33" s="68">
        <f>'[1]per SKPD'!AO6809</f>
        <v>0</v>
      </c>
      <c r="X33" s="69">
        <f t="shared" si="0"/>
        <v>534187000</v>
      </c>
      <c r="Y33" s="69"/>
      <c r="Z33" s="8"/>
      <c r="AA33" s="9">
        <f t="shared" si="1"/>
        <v>534187000</v>
      </c>
      <c r="AB33" s="9">
        <f t="shared" si="2"/>
        <v>0</v>
      </c>
      <c r="AC33" s="9">
        <f t="shared" si="3"/>
        <v>459121000</v>
      </c>
      <c r="AD33" s="10">
        <f t="shared" si="4"/>
        <v>75066000</v>
      </c>
      <c r="AE33" s="10">
        <f t="shared" si="5"/>
        <v>75066000</v>
      </c>
      <c r="AF33" s="10">
        <f t="shared" si="6"/>
        <v>0</v>
      </c>
    </row>
    <row r="34" spans="1:32">
      <c r="A34" s="66">
        <v>24</v>
      </c>
      <c r="B34" s="67" t="s">
        <v>56</v>
      </c>
      <c r="C34" s="68">
        <f>'[1]per SKPD'!E6852</f>
        <v>469233450</v>
      </c>
      <c r="D34" s="68">
        <f>'[1]per SKPD'!F6852</f>
        <v>81950000</v>
      </c>
      <c r="E34" s="68">
        <f>'[1]per SKPD'!G6852</f>
        <v>0</v>
      </c>
      <c r="F34" s="68">
        <f>'[1]per SKPD'!H6852</f>
        <v>79960000</v>
      </c>
      <c r="G34" s="68">
        <f>'[1]per SKPD'!I6852</f>
        <v>0</v>
      </c>
      <c r="H34" s="68">
        <f>'[1]per SKPD'!J6852</f>
        <v>0</v>
      </c>
      <c r="I34" s="68">
        <f>'[1]per SKPD'!K6852</f>
        <v>0</v>
      </c>
      <c r="J34" s="68">
        <f>'[1]per SKPD'!L6852</f>
        <v>0</v>
      </c>
      <c r="K34" s="68">
        <f>'[1]per SKPD'!M6852</f>
        <v>0</v>
      </c>
      <c r="L34" s="68">
        <f>'[1]per SKPD'!N6852</f>
        <v>39981000</v>
      </c>
      <c r="M34" s="68">
        <f>'[1]per SKPD'!W6852</f>
        <v>5000000</v>
      </c>
      <c r="N34" s="68">
        <f>'[1]per SKPD'!X6852</f>
        <v>0</v>
      </c>
      <c r="O34" s="68">
        <f>'[1]per SKPD'!Y6852</f>
        <v>124941000</v>
      </c>
      <c r="P34" s="68">
        <f>'[1]per SKPD'!Z6852</f>
        <v>0</v>
      </c>
      <c r="Q34" s="68">
        <f>'[1]per SKPD'!AA6852</f>
        <v>0</v>
      </c>
      <c r="R34" s="68">
        <f>'[1]per SKPD'!AB6852</f>
        <v>0</v>
      </c>
      <c r="S34" s="68">
        <f>'[1]per SKPD'!AC6852</f>
        <v>0</v>
      </c>
      <c r="T34" s="68">
        <f>'[1]per SKPD'!AL6852</f>
        <v>0</v>
      </c>
      <c r="U34" s="68">
        <f>'[1]per SKPD'!AM6852</f>
        <v>0</v>
      </c>
      <c r="V34" s="68">
        <f>'[1]per SKPD'!AN6852</f>
        <v>0</v>
      </c>
      <c r="W34" s="68">
        <f>'[1]per SKPD'!AO6852</f>
        <v>0</v>
      </c>
      <c r="X34" s="69">
        <f t="shared" si="0"/>
        <v>594174450</v>
      </c>
      <c r="Y34" s="69"/>
      <c r="Z34" s="8"/>
      <c r="AA34" s="9">
        <f t="shared" si="1"/>
        <v>594174450</v>
      </c>
      <c r="AB34" s="9">
        <f t="shared" si="2"/>
        <v>0</v>
      </c>
      <c r="AC34" s="9">
        <f t="shared" si="3"/>
        <v>469233450</v>
      </c>
      <c r="AD34" s="10">
        <f t="shared" si="4"/>
        <v>124941000</v>
      </c>
      <c r="AE34" s="10">
        <f t="shared" si="5"/>
        <v>124941000</v>
      </c>
      <c r="AF34" s="10">
        <f t="shared" si="6"/>
        <v>0</v>
      </c>
    </row>
    <row r="35" spans="1:32">
      <c r="A35" s="66">
        <v>25</v>
      </c>
      <c r="B35" s="67" t="s">
        <v>57</v>
      </c>
      <c r="C35" s="68">
        <f>'[1]per SKPD'!E6913</f>
        <v>447180500</v>
      </c>
      <c r="D35" s="68">
        <f>'[1]per SKPD'!F6913</f>
        <v>75680000</v>
      </c>
      <c r="E35" s="68">
        <f>'[1]per SKPD'!G6913</f>
        <v>0</v>
      </c>
      <c r="F35" s="68">
        <f>'[1]per SKPD'!H6913</f>
        <v>75680000</v>
      </c>
      <c r="G35" s="68">
        <f>'[1]per SKPD'!I6913</f>
        <v>0</v>
      </c>
      <c r="H35" s="68">
        <f>'[1]per SKPD'!J6913</f>
        <v>0</v>
      </c>
      <c r="I35" s="68">
        <f>'[1]per SKPD'!K6913</f>
        <v>0</v>
      </c>
      <c r="J35" s="68">
        <f>'[1]per SKPD'!L6913</f>
        <v>0</v>
      </c>
      <c r="K35" s="68">
        <f>'[1]per SKPD'!M6913</f>
        <v>0</v>
      </c>
      <c r="L35" s="68">
        <f>'[1]per SKPD'!N6913</f>
        <v>39981000</v>
      </c>
      <c r="M35" s="68">
        <f>'[1]per SKPD'!W6913</f>
        <v>0</v>
      </c>
      <c r="N35" s="68">
        <f>'[1]per SKPD'!X6913</f>
        <v>0</v>
      </c>
      <c r="O35" s="68">
        <f>'[1]per SKPD'!Y6913</f>
        <v>115661000</v>
      </c>
      <c r="P35" s="68">
        <f>'[1]per SKPD'!Z6913</f>
        <v>0</v>
      </c>
      <c r="Q35" s="68">
        <f>'[1]per SKPD'!AA6913</f>
        <v>0</v>
      </c>
      <c r="R35" s="68">
        <f>'[1]per SKPD'!AB6913</f>
        <v>0</v>
      </c>
      <c r="S35" s="68">
        <f>'[1]per SKPD'!AC6913</f>
        <v>0</v>
      </c>
      <c r="T35" s="68">
        <f>'[1]per SKPD'!AL6913</f>
        <v>280000</v>
      </c>
      <c r="U35" s="68">
        <f>'[1]per SKPD'!AM6913</f>
        <v>0</v>
      </c>
      <c r="V35" s="68">
        <f>'[1]per SKPD'!AN6913</f>
        <v>0</v>
      </c>
      <c r="W35" s="68">
        <f>'[1]per SKPD'!AO6913</f>
        <v>280000</v>
      </c>
      <c r="X35" s="69">
        <f t="shared" si="0"/>
        <v>562561500</v>
      </c>
      <c r="Y35" s="69"/>
      <c r="Z35" s="8"/>
      <c r="AA35" s="9">
        <f t="shared" si="1"/>
        <v>562561500</v>
      </c>
      <c r="AB35" s="9">
        <f t="shared" si="2"/>
        <v>0</v>
      </c>
      <c r="AC35" s="9">
        <f t="shared" si="3"/>
        <v>447180500</v>
      </c>
      <c r="AD35" s="10">
        <f t="shared" si="4"/>
        <v>115381000</v>
      </c>
      <c r="AE35" s="10">
        <f t="shared" si="5"/>
        <v>115381000</v>
      </c>
      <c r="AF35" s="10">
        <f t="shared" si="6"/>
        <v>0</v>
      </c>
    </row>
    <row r="36" spans="1:32">
      <c r="A36" s="66">
        <v>26</v>
      </c>
      <c r="B36" s="67" t="s">
        <v>58</v>
      </c>
      <c r="C36" s="68">
        <f>'[1]per SKPD'!E6965</f>
        <v>513783450</v>
      </c>
      <c r="D36" s="68">
        <f>'[1]per SKPD'!F6965</f>
        <v>49600000</v>
      </c>
      <c r="E36" s="68">
        <f>'[1]per SKPD'!G6965</f>
        <v>0</v>
      </c>
      <c r="F36" s="68">
        <f>'[1]per SKPD'!H6965</f>
        <v>49580000</v>
      </c>
      <c r="G36" s="68">
        <f>'[1]per SKPD'!I6965</f>
        <v>0</v>
      </c>
      <c r="H36" s="68">
        <f>'[1]per SKPD'!J6965</f>
        <v>0</v>
      </c>
      <c r="I36" s="68">
        <f>'[1]per SKPD'!K6965</f>
        <v>0</v>
      </c>
      <c r="J36" s="68">
        <f>'[1]per SKPD'!L6965</f>
        <v>0</v>
      </c>
      <c r="K36" s="68">
        <f>'[1]per SKPD'!M6965</f>
        <v>0</v>
      </c>
      <c r="L36" s="68">
        <f>'[1]per SKPD'!N6965</f>
        <v>68588000</v>
      </c>
      <c r="M36" s="68">
        <f>'[1]per SKPD'!W6965</f>
        <v>0</v>
      </c>
      <c r="N36" s="68">
        <f>'[1]per SKPD'!X6965</f>
        <v>0</v>
      </c>
      <c r="O36" s="68">
        <f>'[1]per SKPD'!Y6965</f>
        <v>118168000</v>
      </c>
      <c r="P36" s="68">
        <f>'[1]per SKPD'!Z6965</f>
        <v>0</v>
      </c>
      <c r="Q36" s="68">
        <f>'[1]per SKPD'!AA6965</f>
        <v>0</v>
      </c>
      <c r="R36" s="68">
        <f>'[1]per SKPD'!AB6965</f>
        <v>0</v>
      </c>
      <c r="S36" s="68">
        <f>'[1]per SKPD'!AC6965</f>
        <v>0</v>
      </c>
      <c r="T36" s="68">
        <f>'[1]per SKPD'!AL6965</f>
        <v>400000</v>
      </c>
      <c r="U36" s="68">
        <f>'[1]per SKPD'!AM6965</f>
        <v>0</v>
      </c>
      <c r="V36" s="68">
        <f>'[1]per SKPD'!AN6965</f>
        <v>0</v>
      </c>
      <c r="W36" s="68">
        <f>'[1]per SKPD'!AO6965</f>
        <v>400000</v>
      </c>
      <c r="X36" s="69">
        <f t="shared" si="0"/>
        <v>631551450</v>
      </c>
      <c r="Y36" s="69"/>
      <c r="Z36" s="8"/>
      <c r="AA36" s="9">
        <f t="shared" si="1"/>
        <v>631551450</v>
      </c>
      <c r="AB36" s="9">
        <f t="shared" si="2"/>
        <v>0</v>
      </c>
      <c r="AC36" s="9">
        <f t="shared" si="3"/>
        <v>513783450</v>
      </c>
      <c r="AD36" s="10">
        <f t="shared" si="4"/>
        <v>117768000</v>
      </c>
      <c r="AE36" s="10">
        <f t="shared" si="5"/>
        <v>117768000</v>
      </c>
      <c r="AF36" s="10">
        <f t="shared" si="6"/>
        <v>0</v>
      </c>
    </row>
    <row r="37" spans="1:32">
      <c r="A37" s="66">
        <v>27</v>
      </c>
      <c r="B37" s="67" t="s">
        <v>59</v>
      </c>
      <c r="C37" s="68">
        <f>'[1]per SKPD'!E7027</f>
        <v>531838805</v>
      </c>
      <c r="D37" s="68">
        <f>'[1]per SKPD'!F7027</f>
        <v>31700000</v>
      </c>
      <c r="E37" s="68">
        <f>'[1]per SKPD'!G7027</f>
        <v>0</v>
      </c>
      <c r="F37" s="68">
        <f>'[1]per SKPD'!H7027</f>
        <v>31700000</v>
      </c>
      <c r="G37" s="68">
        <f>'[1]per SKPD'!I7027</f>
        <v>0</v>
      </c>
      <c r="H37" s="68">
        <f>'[1]per SKPD'!J7027</f>
        <v>0</v>
      </c>
      <c r="I37" s="68">
        <f>'[1]per SKPD'!K7027</f>
        <v>0</v>
      </c>
      <c r="J37" s="68">
        <f>'[1]per SKPD'!L7027</f>
        <v>0</v>
      </c>
      <c r="K37" s="68">
        <f>'[1]per SKPD'!M7027</f>
        <v>0</v>
      </c>
      <c r="L37" s="68">
        <f>'[1]per SKPD'!N7027</f>
        <v>39981000</v>
      </c>
      <c r="M37" s="68">
        <f>'[1]per SKPD'!W7027</f>
        <v>0</v>
      </c>
      <c r="N37" s="68">
        <f>'[1]per SKPD'!X7027</f>
        <v>0</v>
      </c>
      <c r="O37" s="68">
        <f>'[1]per SKPD'!Y7027</f>
        <v>71681000</v>
      </c>
      <c r="P37" s="68">
        <f>'[1]per SKPD'!Z7027</f>
        <v>0</v>
      </c>
      <c r="Q37" s="68">
        <f>'[1]per SKPD'!AA7027</f>
        <v>0</v>
      </c>
      <c r="R37" s="68">
        <f>'[1]per SKPD'!AB7027</f>
        <v>0</v>
      </c>
      <c r="S37" s="68">
        <f>'[1]per SKPD'!AC7027</f>
        <v>0</v>
      </c>
      <c r="T37" s="68">
        <f>'[1]per SKPD'!AL7027</f>
        <v>200000</v>
      </c>
      <c r="U37" s="68">
        <f>'[1]per SKPD'!AM7027</f>
        <v>0</v>
      </c>
      <c r="V37" s="68">
        <f>'[1]per SKPD'!AN7027</f>
        <v>0</v>
      </c>
      <c r="W37" s="68">
        <f>'[1]per SKPD'!AO7027</f>
        <v>200000</v>
      </c>
      <c r="X37" s="69">
        <f t="shared" si="0"/>
        <v>603319805</v>
      </c>
      <c r="Y37" s="69"/>
      <c r="Z37" s="8"/>
      <c r="AA37" s="9">
        <f t="shared" si="1"/>
        <v>603319805</v>
      </c>
      <c r="AB37" s="9">
        <f t="shared" si="2"/>
        <v>0</v>
      </c>
      <c r="AC37" s="9">
        <f t="shared" si="3"/>
        <v>531838805</v>
      </c>
      <c r="AD37" s="10">
        <f t="shared" si="4"/>
        <v>71481000</v>
      </c>
      <c r="AE37" s="10">
        <f t="shared" si="5"/>
        <v>71481000</v>
      </c>
      <c r="AF37" s="10">
        <f t="shared" si="6"/>
        <v>0</v>
      </c>
    </row>
    <row r="38" spans="1:32">
      <c r="A38" s="66">
        <v>28</v>
      </c>
      <c r="B38" s="67" t="s">
        <v>60</v>
      </c>
      <c r="C38" s="68">
        <f>'[1]per SKPD'!E7078</f>
        <v>494655450</v>
      </c>
      <c r="D38" s="68">
        <f>'[1]per SKPD'!F7078</f>
        <v>130700000</v>
      </c>
      <c r="E38" s="68">
        <f>'[1]per SKPD'!G7078</f>
        <v>0</v>
      </c>
      <c r="F38" s="68">
        <f>'[1]per SKPD'!H7078</f>
        <v>123280000</v>
      </c>
      <c r="G38" s="68">
        <f>'[1]per SKPD'!I7078</f>
        <v>0</v>
      </c>
      <c r="H38" s="68">
        <f>'[1]per SKPD'!J7078</f>
        <v>0</v>
      </c>
      <c r="I38" s="68">
        <f>'[1]per SKPD'!K7078</f>
        <v>0</v>
      </c>
      <c r="J38" s="68">
        <f>'[1]per SKPD'!L7078</f>
        <v>0</v>
      </c>
      <c r="K38" s="68">
        <f>'[1]per SKPD'!M7078</f>
        <v>0</v>
      </c>
      <c r="L38" s="68">
        <f>'[1]per SKPD'!N7078</f>
        <v>39981000</v>
      </c>
      <c r="M38" s="68">
        <f>'[1]per SKPD'!W7078</f>
        <v>0</v>
      </c>
      <c r="N38" s="68">
        <f>'[1]per SKPD'!X7078</f>
        <v>0</v>
      </c>
      <c r="O38" s="68">
        <f>'[1]per SKPD'!Y7078</f>
        <v>163261000</v>
      </c>
      <c r="P38" s="68">
        <f>'[1]per SKPD'!Z7078</f>
        <v>0</v>
      </c>
      <c r="Q38" s="68">
        <f>'[1]per SKPD'!AA7078</f>
        <v>0</v>
      </c>
      <c r="R38" s="68">
        <f>'[1]per SKPD'!AB7078</f>
        <v>0</v>
      </c>
      <c r="S38" s="68">
        <f>'[1]per SKPD'!AC7078</f>
        <v>0</v>
      </c>
      <c r="T38" s="68">
        <f>'[1]per SKPD'!AL7078</f>
        <v>51777000</v>
      </c>
      <c r="U38" s="68">
        <f>'[1]per SKPD'!AM7078</f>
        <v>0</v>
      </c>
      <c r="V38" s="68">
        <f>'[1]per SKPD'!AN7078</f>
        <v>0</v>
      </c>
      <c r="W38" s="68">
        <f>'[1]per SKPD'!AO7078</f>
        <v>51777000</v>
      </c>
      <c r="X38" s="69">
        <f t="shared" si="0"/>
        <v>606139450</v>
      </c>
      <c r="Y38" s="69"/>
      <c r="Z38" s="8"/>
      <c r="AA38" s="9">
        <f t="shared" si="1"/>
        <v>606139450</v>
      </c>
      <c r="AB38" s="9">
        <f t="shared" si="2"/>
        <v>0</v>
      </c>
      <c r="AC38" s="9">
        <f t="shared" si="3"/>
        <v>494655450</v>
      </c>
      <c r="AD38" s="10">
        <f t="shared" si="4"/>
        <v>111484000</v>
      </c>
      <c r="AE38" s="10">
        <f t="shared" si="5"/>
        <v>111484000</v>
      </c>
      <c r="AF38" s="10">
        <f t="shared" si="6"/>
        <v>0</v>
      </c>
    </row>
    <row r="39" spans="1:32">
      <c r="A39" s="66">
        <v>29</v>
      </c>
      <c r="B39" s="67" t="s">
        <v>61</v>
      </c>
      <c r="C39" s="68">
        <f>'[1]per SKPD'!E7174</f>
        <v>490889450</v>
      </c>
      <c r="D39" s="68">
        <f>'[1]per SKPD'!F7174</f>
        <v>66800000</v>
      </c>
      <c r="E39" s="68">
        <f>'[1]per SKPD'!G7174</f>
        <v>0</v>
      </c>
      <c r="F39" s="68">
        <f>'[1]per SKPD'!H7174</f>
        <v>66700000</v>
      </c>
      <c r="G39" s="68">
        <f>'[1]per SKPD'!I7174</f>
        <v>0</v>
      </c>
      <c r="H39" s="68">
        <f>'[1]per SKPD'!J7174</f>
        <v>0</v>
      </c>
      <c r="I39" s="68">
        <f>'[1]per SKPD'!K7174</f>
        <v>80000</v>
      </c>
      <c r="J39" s="68">
        <f>'[1]per SKPD'!L7174</f>
        <v>0</v>
      </c>
      <c r="K39" s="68">
        <f>'[1]per SKPD'!M7174</f>
        <v>0</v>
      </c>
      <c r="L39" s="68">
        <f>'[1]per SKPD'!N7174</f>
        <v>39981000</v>
      </c>
      <c r="M39" s="68">
        <f>'[1]per SKPD'!W7174</f>
        <v>0</v>
      </c>
      <c r="N39" s="68">
        <f>'[1]per SKPD'!X7174</f>
        <v>0</v>
      </c>
      <c r="O39" s="68">
        <f>'[1]per SKPD'!Y7174</f>
        <v>106761000</v>
      </c>
      <c r="P39" s="68">
        <f>'[1]per SKPD'!Z7174</f>
        <v>0</v>
      </c>
      <c r="Q39" s="68">
        <f>'[1]per SKPD'!AA7174</f>
        <v>0</v>
      </c>
      <c r="R39" s="68">
        <f>'[1]per SKPD'!AB7174</f>
        <v>0</v>
      </c>
      <c r="S39" s="68">
        <f>'[1]per SKPD'!AC7174</f>
        <v>0</v>
      </c>
      <c r="T39" s="68">
        <f>'[1]per SKPD'!AL7174</f>
        <v>27130000</v>
      </c>
      <c r="U39" s="68">
        <f>'[1]per SKPD'!AM7174</f>
        <v>0</v>
      </c>
      <c r="V39" s="68">
        <f>'[1]per SKPD'!AN7174</f>
        <v>0</v>
      </c>
      <c r="W39" s="68">
        <f>'[1]per SKPD'!AO7174</f>
        <v>27130000</v>
      </c>
      <c r="X39" s="69">
        <f t="shared" si="0"/>
        <v>570520450</v>
      </c>
      <c r="Y39" s="69"/>
      <c r="Z39" s="8"/>
      <c r="AA39" s="9">
        <f t="shared" si="1"/>
        <v>570520450</v>
      </c>
      <c r="AB39" s="9">
        <f t="shared" si="2"/>
        <v>0</v>
      </c>
      <c r="AC39" s="9">
        <f t="shared" si="3"/>
        <v>490889450</v>
      </c>
      <c r="AD39" s="10">
        <f t="shared" si="4"/>
        <v>79631000</v>
      </c>
      <c r="AE39" s="10">
        <f t="shared" si="5"/>
        <v>79631000</v>
      </c>
      <c r="AF39" s="10">
        <f t="shared" si="6"/>
        <v>0</v>
      </c>
    </row>
    <row r="40" spans="1:32">
      <c r="A40" s="66">
        <v>30</v>
      </c>
      <c r="B40" s="67" t="s">
        <v>62</v>
      </c>
      <c r="C40" s="68">
        <f>'[1]per SKPD'!E7252</f>
        <v>584907875</v>
      </c>
      <c r="D40" s="68">
        <f>'[1]per SKPD'!F7252</f>
        <v>57900000</v>
      </c>
      <c r="E40" s="68">
        <f>'[1]per SKPD'!G7252</f>
        <v>0</v>
      </c>
      <c r="F40" s="68">
        <f>'[1]per SKPD'!H7252</f>
        <v>57900000</v>
      </c>
      <c r="G40" s="68">
        <f>'[1]per SKPD'!I7252</f>
        <v>0</v>
      </c>
      <c r="H40" s="68">
        <f>'[1]per SKPD'!J7252</f>
        <v>0</v>
      </c>
      <c r="I40" s="68">
        <f>'[1]per SKPD'!K7252</f>
        <v>0</v>
      </c>
      <c r="J40" s="68">
        <f>'[1]per SKPD'!L7252</f>
        <v>0</v>
      </c>
      <c r="K40" s="68">
        <f>'[1]per SKPD'!M7252</f>
        <v>0</v>
      </c>
      <c r="L40" s="68">
        <f>'[1]per SKPD'!N7252</f>
        <v>39981000</v>
      </c>
      <c r="M40" s="68">
        <f>'[1]per SKPD'!W7252</f>
        <v>0</v>
      </c>
      <c r="N40" s="68">
        <f>'[1]per SKPD'!X7252</f>
        <v>0</v>
      </c>
      <c r="O40" s="68">
        <f>'[1]per SKPD'!Y7252</f>
        <v>97881000</v>
      </c>
      <c r="P40" s="68">
        <f>'[1]per SKPD'!Z7252</f>
        <v>0</v>
      </c>
      <c r="Q40" s="68">
        <f>'[1]per SKPD'!AA7252</f>
        <v>0</v>
      </c>
      <c r="R40" s="68">
        <f>'[1]per SKPD'!AB7252</f>
        <v>0</v>
      </c>
      <c r="S40" s="68">
        <f>'[1]per SKPD'!AC7252</f>
        <v>0</v>
      </c>
      <c r="T40" s="68">
        <f>'[1]per SKPD'!AL7252</f>
        <v>500000</v>
      </c>
      <c r="U40" s="68">
        <f>'[1]per SKPD'!AM7252</f>
        <v>0</v>
      </c>
      <c r="V40" s="68">
        <f>'[1]per SKPD'!AN7252</f>
        <v>0</v>
      </c>
      <c r="W40" s="68">
        <f>'[1]per SKPD'!AO7252</f>
        <v>500000</v>
      </c>
      <c r="X40" s="69">
        <f t="shared" si="0"/>
        <v>682288875</v>
      </c>
      <c r="Y40" s="69"/>
      <c r="Z40" s="8"/>
      <c r="AA40" s="9">
        <f t="shared" si="1"/>
        <v>682288875</v>
      </c>
      <c r="AB40" s="9">
        <f t="shared" si="2"/>
        <v>0</v>
      </c>
      <c r="AC40" s="9">
        <f t="shared" si="3"/>
        <v>584907875</v>
      </c>
      <c r="AD40" s="10">
        <f t="shared" si="4"/>
        <v>97381000</v>
      </c>
      <c r="AE40" s="10">
        <f t="shared" si="5"/>
        <v>97381000</v>
      </c>
      <c r="AF40" s="10">
        <f t="shared" si="6"/>
        <v>0</v>
      </c>
    </row>
    <row r="41" spans="1:32">
      <c r="A41" s="66">
        <v>31</v>
      </c>
      <c r="B41" s="67" t="s">
        <v>63</v>
      </c>
      <c r="C41" s="68">
        <f>'[1]per SKPD'!E7317</f>
        <v>462348950</v>
      </c>
      <c r="D41" s="68">
        <f>'[1]per SKPD'!F7317</f>
        <v>48110000</v>
      </c>
      <c r="E41" s="68">
        <f>'[1]per SKPD'!G7317</f>
        <v>0</v>
      </c>
      <c r="F41" s="68">
        <f>'[1]per SKPD'!H7317</f>
        <v>28211044</v>
      </c>
      <c r="G41" s="68">
        <f>'[1]per SKPD'!I7317</f>
        <v>0</v>
      </c>
      <c r="H41" s="68">
        <f>'[1]per SKPD'!J7317</f>
        <v>0</v>
      </c>
      <c r="I41" s="68">
        <f>'[1]per SKPD'!K7317</f>
        <v>0</v>
      </c>
      <c r="J41" s="68">
        <f>'[1]per SKPD'!L7317</f>
        <v>0</v>
      </c>
      <c r="K41" s="68">
        <f>'[1]per SKPD'!M7317</f>
        <v>0</v>
      </c>
      <c r="L41" s="68">
        <f>'[1]per SKPD'!N7317</f>
        <v>39981000</v>
      </c>
      <c r="M41" s="68">
        <f>'[1]per SKPD'!W7317</f>
        <v>0</v>
      </c>
      <c r="N41" s="68">
        <f>'[1]per SKPD'!X7317</f>
        <v>0</v>
      </c>
      <c r="O41" s="68">
        <f>'[1]per SKPD'!Y7317</f>
        <v>68192044</v>
      </c>
      <c r="P41" s="68">
        <f>'[1]per SKPD'!Z7317</f>
        <v>0</v>
      </c>
      <c r="Q41" s="68">
        <f>'[1]per SKPD'!AA7317</f>
        <v>0</v>
      </c>
      <c r="R41" s="68">
        <f>'[1]per SKPD'!AB7317</f>
        <v>0</v>
      </c>
      <c r="S41" s="68">
        <f>'[1]per SKPD'!AC7317</f>
        <v>0</v>
      </c>
      <c r="T41" s="68">
        <f>'[1]per SKPD'!AL7317</f>
        <v>0</v>
      </c>
      <c r="U41" s="68">
        <f>'[1]per SKPD'!AM7317</f>
        <v>0</v>
      </c>
      <c r="V41" s="68">
        <f>'[1]per SKPD'!AN7317</f>
        <v>0</v>
      </c>
      <c r="W41" s="68">
        <f>'[1]per SKPD'!AO7317</f>
        <v>0</v>
      </c>
      <c r="X41" s="69">
        <f t="shared" si="0"/>
        <v>530540994</v>
      </c>
      <c r="Y41" s="69"/>
      <c r="Z41" s="8"/>
      <c r="AA41" s="9">
        <f t="shared" si="1"/>
        <v>530540994</v>
      </c>
      <c r="AB41" s="9">
        <f t="shared" si="2"/>
        <v>0</v>
      </c>
      <c r="AC41" s="9">
        <f t="shared" si="3"/>
        <v>462348950</v>
      </c>
      <c r="AD41" s="10">
        <f t="shared" si="4"/>
        <v>68192044</v>
      </c>
      <c r="AE41" s="10">
        <f t="shared" si="5"/>
        <v>68192044</v>
      </c>
      <c r="AF41" s="10">
        <f t="shared" si="6"/>
        <v>0</v>
      </c>
    </row>
    <row r="42" spans="1:32">
      <c r="A42" s="66">
        <v>32</v>
      </c>
      <c r="B42" s="67" t="s">
        <v>64</v>
      </c>
      <c r="C42" s="68">
        <f>'[1]per SKPD'!E7369</f>
        <v>520930850</v>
      </c>
      <c r="D42" s="68">
        <f>'[1]per SKPD'!F7369</f>
        <v>78000000</v>
      </c>
      <c r="E42" s="68">
        <f>'[1]per SKPD'!G7369</f>
        <v>0</v>
      </c>
      <c r="F42" s="68">
        <f>'[1]per SKPD'!H7369</f>
        <v>75379950</v>
      </c>
      <c r="G42" s="68">
        <f>'[1]per SKPD'!I7369</f>
        <v>0</v>
      </c>
      <c r="H42" s="68">
        <f>'[1]per SKPD'!J7369</f>
        <v>0</v>
      </c>
      <c r="I42" s="68">
        <f>'[1]per SKPD'!K7369</f>
        <v>0</v>
      </c>
      <c r="J42" s="68">
        <f>'[1]per SKPD'!L7369</f>
        <v>0</v>
      </c>
      <c r="K42" s="68">
        <f>'[1]per SKPD'!M7369</f>
        <v>0</v>
      </c>
      <c r="L42" s="68">
        <f>'[1]per SKPD'!N7369</f>
        <v>39981000</v>
      </c>
      <c r="M42" s="68">
        <f>'[1]per SKPD'!W7369</f>
        <v>0</v>
      </c>
      <c r="N42" s="68">
        <f>'[1]per SKPD'!X7369</f>
        <v>0</v>
      </c>
      <c r="O42" s="68">
        <f>'[1]per SKPD'!Y7369</f>
        <v>115360950</v>
      </c>
      <c r="P42" s="68">
        <f>'[1]per SKPD'!Z7369</f>
        <v>0</v>
      </c>
      <c r="Q42" s="68">
        <f>'[1]per SKPD'!AA7369</f>
        <v>0</v>
      </c>
      <c r="R42" s="68">
        <f>'[1]per SKPD'!AB7369</f>
        <v>0</v>
      </c>
      <c r="S42" s="68">
        <f>'[1]per SKPD'!AC7369</f>
        <v>0</v>
      </c>
      <c r="T42" s="68">
        <f>'[1]per SKPD'!AL7369</f>
        <v>3795000</v>
      </c>
      <c r="U42" s="68">
        <f>'[1]per SKPD'!AM7369</f>
        <v>0</v>
      </c>
      <c r="V42" s="68">
        <f>'[1]per SKPD'!AN7369</f>
        <v>0</v>
      </c>
      <c r="W42" s="68">
        <f>'[1]per SKPD'!AO7369</f>
        <v>3795000</v>
      </c>
      <c r="X42" s="69">
        <f t="shared" si="0"/>
        <v>632496800</v>
      </c>
      <c r="Y42" s="69"/>
      <c r="Z42" s="8"/>
      <c r="AA42" s="9">
        <f t="shared" si="1"/>
        <v>632496800</v>
      </c>
      <c r="AB42" s="9">
        <f t="shared" si="2"/>
        <v>0</v>
      </c>
      <c r="AC42" s="9">
        <f t="shared" si="3"/>
        <v>520930850</v>
      </c>
      <c r="AD42" s="10">
        <f t="shared" si="4"/>
        <v>111565950</v>
      </c>
      <c r="AE42" s="10">
        <f t="shared" si="5"/>
        <v>111565950</v>
      </c>
      <c r="AF42" s="10">
        <f t="shared" si="6"/>
        <v>0</v>
      </c>
    </row>
    <row r="43" spans="1:32">
      <c r="A43" s="66">
        <v>33</v>
      </c>
      <c r="B43" s="67" t="s">
        <v>65</v>
      </c>
      <c r="C43" s="68">
        <f>'[1]per SKPD'!E7426</f>
        <v>466527075</v>
      </c>
      <c r="D43" s="68">
        <f>'[1]per SKPD'!F7426</f>
        <v>88700000</v>
      </c>
      <c r="E43" s="68">
        <f>'[1]per SKPD'!G7426</f>
        <v>0</v>
      </c>
      <c r="F43" s="68">
        <f>'[1]per SKPD'!H7426</f>
        <v>85875000</v>
      </c>
      <c r="G43" s="68">
        <f>'[1]per SKPD'!I7426</f>
        <v>0</v>
      </c>
      <c r="H43" s="68">
        <f>'[1]per SKPD'!J7426</f>
        <v>0</v>
      </c>
      <c r="I43" s="68">
        <f>'[1]per SKPD'!K7426</f>
        <v>0</v>
      </c>
      <c r="J43" s="68">
        <f>'[1]per SKPD'!L7426</f>
        <v>0</v>
      </c>
      <c r="K43" s="68">
        <f>'[1]per SKPD'!M7426</f>
        <v>0</v>
      </c>
      <c r="L43" s="68">
        <f>'[1]per SKPD'!N7426</f>
        <v>39981000</v>
      </c>
      <c r="M43" s="68">
        <f>'[1]per SKPD'!W7426</f>
        <v>0</v>
      </c>
      <c r="N43" s="68">
        <f>'[1]per SKPD'!X7426</f>
        <v>0</v>
      </c>
      <c r="O43" s="68">
        <f>'[1]per SKPD'!Y7426</f>
        <v>125856000</v>
      </c>
      <c r="P43" s="68">
        <f>'[1]per SKPD'!Z7426</f>
        <v>0</v>
      </c>
      <c r="Q43" s="68">
        <f>'[1]per SKPD'!AA7426</f>
        <v>0</v>
      </c>
      <c r="R43" s="68">
        <f>'[1]per SKPD'!AB7426</f>
        <v>0</v>
      </c>
      <c r="S43" s="68">
        <f>'[1]per SKPD'!AC7426</f>
        <v>0</v>
      </c>
      <c r="T43" s="68">
        <f>'[1]per SKPD'!AL7426</f>
        <v>0</v>
      </c>
      <c r="U43" s="68">
        <f>'[1]per SKPD'!AM7426</f>
        <v>0</v>
      </c>
      <c r="V43" s="68">
        <f>'[1]per SKPD'!AN7426</f>
        <v>0</v>
      </c>
      <c r="W43" s="68">
        <f>'[1]per SKPD'!AO7426</f>
        <v>0</v>
      </c>
      <c r="X43" s="69">
        <f t="shared" si="0"/>
        <v>592383075</v>
      </c>
      <c r="Y43" s="69"/>
      <c r="Z43" s="8"/>
      <c r="AA43" s="9">
        <f t="shared" si="1"/>
        <v>592383075</v>
      </c>
      <c r="AB43" s="9">
        <f t="shared" si="2"/>
        <v>0</v>
      </c>
      <c r="AC43" s="9">
        <f t="shared" si="3"/>
        <v>466527075</v>
      </c>
      <c r="AD43" s="10">
        <f t="shared" si="4"/>
        <v>125856000</v>
      </c>
      <c r="AE43" s="10">
        <f t="shared" si="5"/>
        <v>125856000</v>
      </c>
      <c r="AF43" s="10">
        <f t="shared" si="6"/>
        <v>0</v>
      </c>
    </row>
    <row r="44" spans="1:32">
      <c r="A44" s="66">
        <v>34</v>
      </c>
      <c r="B44" s="67" t="s">
        <v>66</v>
      </c>
      <c r="C44" s="68">
        <f>'[1]per SKPD'!E7476</f>
        <v>473614450</v>
      </c>
      <c r="D44" s="68">
        <f>'[1]per SKPD'!F7476</f>
        <v>37220000</v>
      </c>
      <c r="E44" s="68">
        <f>'[1]per SKPD'!G7476</f>
        <v>0</v>
      </c>
      <c r="F44" s="68">
        <f>'[1]per SKPD'!H7476</f>
        <v>35000000</v>
      </c>
      <c r="G44" s="68">
        <f>'[1]per SKPD'!I7476</f>
        <v>0</v>
      </c>
      <c r="H44" s="68">
        <f>'[1]per SKPD'!J7476</f>
        <v>0</v>
      </c>
      <c r="I44" s="68">
        <f>'[1]per SKPD'!K7476</f>
        <v>0</v>
      </c>
      <c r="J44" s="68">
        <f>'[1]per SKPD'!L7476</f>
        <v>0</v>
      </c>
      <c r="K44" s="68">
        <f>'[1]per SKPD'!M7476</f>
        <v>0</v>
      </c>
      <c r="L44" s="68">
        <f>'[1]per SKPD'!N7476</f>
        <v>39981000</v>
      </c>
      <c r="M44" s="68">
        <f>'[1]per SKPD'!W7476</f>
        <v>0</v>
      </c>
      <c r="N44" s="68">
        <f>'[1]per SKPD'!X7476</f>
        <v>0</v>
      </c>
      <c r="O44" s="68">
        <f>'[1]per SKPD'!Y7476</f>
        <v>74981000</v>
      </c>
      <c r="P44" s="68">
        <f>'[1]per SKPD'!Z7476</f>
        <v>0</v>
      </c>
      <c r="Q44" s="68">
        <f>'[1]per SKPD'!AA7476</f>
        <v>0</v>
      </c>
      <c r="R44" s="68">
        <f>'[1]per SKPD'!AB7476</f>
        <v>0</v>
      </c>
      <c r="S44" s="68">
        <f>'[1]per SKPD'!AC7476</f>
        <v>0</v>
      </c>
      <c r="T44" s="68">
        <f>'[1]per SKPD'!AL7476</f>
        <v>0</v>
      </c>
      <c r="U44" s="68">
        <f>'[1]per SKPD'!AM7476</f>
        <v>0</v>
      </c>
      <c r="V44" s="68">
        <f>'[1]per SKPD'!AN7476</f>
        <v>0</v>
      </c>
      <c r="W44" s="68">
        <f>'[1]per SKPD'!AO7476</f>
        <v>0</v>
      </c>
      <c r="X44" s="69">
        <f t="shared" si="0"/>
        <v>548595450</v>
      </c>
      <c r="Y44" s="69"/>
      <c r="Z44" s="8"/>
      <c r="AA44" s="9">
        <f t="shared" si="1"/>
        <v>548595450</v>
      </c>
      <c r="AB44" s="9">
        <f t="shared" si="2"/>
        <v>0</v>
      </c>
      <c r="AC44" s="9">
        <f t="shared" si="3"/>
        <v>473614450</v>
      </c>
      <c r="AD44" s="10">
        <f t="shared" si="4"/>
        <v>74981000</v>
      </c>
      <c r="AE44" s="10">
        <f t="shared" si="5"/>
        <v>74981000</v>
      </c>
      <c r="AF44" s="10">
        <f t="shared" si="6"/>
        <v>0</v>
      </c>
    </row>
    <row r="45" spans="1:32">
      <c r="A45" s="66">
        <v>35</v>
      </c>
      <c r="B45" s="67" t="s">
        <v>67</v>
      </c>
      <c r="C45" s="68">
        <f>'[1]per SKPD'!E7534</f>
        <v>444991950</v>
      </c>
      <c r="D45" s="68">
        <f>'[1]per SKPD'!F7534</f>
        <v>90150000</v>
      </c>
      <c r="E45" s="68">
        <f>'[1]per SKPD'!G7534</f>
        <v>0</v>
      </c>
      <c r="F45" s="68">
        <f>'[1]per SKPD'!H7534</f>
        <v>90150000</v>
      </c>
      <c r="G45" s="68">
        <f>'[1]per SKPD'!I7534</f>
        <v>0</v>
      </c>
      <c r="H45" s="68">
        <f>'[1]per SKPD'!J7534</f>
        <v>0</v>
      </c>
      <c r="I45" s="68">
        <f>'[1]per SKPD'!K7534</f>
        <v>0</v>
      </c>
      <c r="J45" s="68">
        <f>'[1]per SKPD'!L7534</f>
        <v>0</v>
      </c>
      <c r="K45" s="68">
        <f>'[1]per SKPD'!M7534</f>
        <v>0</v>
      </c>
      <c r="L45" s="68">
        <f>'[1]per SKPD'!N7534</f>
        <v>39981000</v>
      </c>
      <c r="M45" s="68">
        <f>'[1]per SKPD'!W7534</f>
        <v>0</v>
      </c>
      <c r="N45" s="68">
        <f>'[1]per SKPD'!X7534</f>
        <v>0</v>
      </c>
      <c r="O45" s="68">
        <f>'[1]per SKPD'!Y7534</f>
        <v>130131000</v>
      </c>
      <c r="P45" s="68">
        <f>'[1]per SKPD'!Z7534</f>
        <v>0</v>
      </c>
      <c r="Q45" s="68">
        <f>'[1]per SKPD'!AA7534</f>
        <v>0</v>
      </c>
      <c r="R45" s="68">
        <f>'[1]per SKPD'!AB7534</f>
        <v>0</v>
      </c>
      <c r="S45" s="68">
        <f>'[1]per SKPD'!AC7534</f>
        <v>0</v>
      </c>
      <c r="T45" s="68">
        <f>'[1]per SKPD'!AL7534</f>
        <v>1430000</v>
      </c>
      <c r="U45" s="68">
        <f>'[1]per SKPD'!AM7534</f>
        <v>0</v>
      </c>
      <c r="V45" s="68">
        <f>'[1]per SKPD'!AN7534</f>
        <v>0</v>
      </c>
      <c r="W45" s="68">
        <f>'[1]per SKPD'!AO7534</f>
        <v>1430000</v>
      </c>
      <c r="X45" s="69">
        <f t="shared" si="0"/>
        <v>573692950</v>
      </c>
      <c r="Y45" s="69"/>
      <c r="Z45" s="8"/>
      <c r="AA45" s="9">
        <f t="shared" si="1"/>
        <v>573692950</v>
      </c>
      <c r="AB45" s="9">
        <f t="shared" si="2"/>
        <v>0</v>
      </c>
      <c r="AC45" s="9">
        <f t="shared" si="3"/>
        <v>444991950</v>
      </c>
      <c r="AD45" s="10">
        <f t="shared" si="4"/>
        <v>128701000</v>
      </c>
      <c r="AE45" s="10">
        <f t="shared" si="5"/>
        <v>128701000</v>
      </c>
      <c r="AF45" s="10">
        <f t="shared" si="6"/>
        <v>0</v>
      </c>
    </row>
    <row r="46" spans="1:32">
      <c r="A46" s="66">
        <v>36</v>
      </c>
      <c r="B46" s="67" t="s">
        <v>68</v>
      </c>
      <c r="C46" s="68">
        <f>'[1]per SKPD'!E7616</f>
        <v>516111184</v>
      </c>
      <c r="D46" s="68">
        <f>'[1]per SKPD'!F7616</f>
        <v>64460000</v>
      </c>
      <c r="E46" s="68">
        <f>'[1]per SKPD'!G7616</f>
        <v>0</v>
      </c>
      <c r="F46" s="68">
        <f>'[1]per SKPD'!H7616</f>
        <v>64460000</v>
      </c>
      <c r="G46" s="68">
        <f>'[1]per SKPD'!I7616</f>
        <v>0</v>
      </c>
      <c r="H46" s="68">
        <f>'[1]per SKPD'!J7616</f>
        <v>0</v>
      </c>
      <c r="I46" s="68">
        <f>'[1]per SKPD'!K7616</f>
        <v>0</v>
      </c>
      <c r="J46" s="68">
        <f>'[1]per SKPD'!L7616</f>
        <v>0</v>
      </c>
      <c r="K46" s="68">
        <f>'[1]per SKPD'!M7616</f>
        <v>0</v>
      </c>
      <c r="L46" s="68">
        <f>'[1]per SKPD'!N7616</f>
        <v>39981000</v>
      </c>
      <c r="M46" s="68">
        <f>'[1]per SKPD'!W7616</f>
        <v>0</v>
      </c>
      <c r="N46" s="68">
        <f>'[1]per SKPD'!X7616</f>
        <v>0</v>
      </c>
      <c r="O46" s="68">
        <f>'[1]per SKPD'!Y7616</f>
        <v>104441000</v>
      </c>
      <c r="P46" s="68">
        <f>'[1]per SKPD'!Z7616</f>
        <v>0</v>
      </c>
      <c r="Q46" s="68">
        <f>'[1]per SKPD'!AA7616</f>
        <v>0</v>
      </c>
      <c r="R46" s="68">
        <f>'[1]per SKPD'!AB7616</f>
        <v>0</v>
      </c>
      <c r="S46" s="68">
        <f>'[1]per SKPD'!AC7616</f>
        <v>0</v>
      </c>
      <c r="T46" s="68">
        <f>'[1]per SKPD'!AL7616</f>
        <v>420000</v>
      </c>
      <c r="U46" s="68">
        <f>'[1]per SKPD'!AM7616</f>
        <v>0</v>
      </c>
      <c r="V46" s="68">
        <f>'[1]per SKPD'!AN7616</f>
        <v>0</v>
      </c>
      <c r="W46" s="68">
        <f>'[1]per SKPD'!AO7616</f>
        <v>420000</v>
      </c>
      <c r="X46" s="69">
        <f t="shared" si="0"/>
        <v>620132184</v>
      </c>
      <c r="Y46" s="69"/>
      <c r="Z46" s="8"/>
      <c r="AA46" s="9">
        <f t="shared" si="1"/>
        <v>620132184</v>
      </c>
      <c r="AB46" s="9">
        <f t="shared" si="2"/>
        <v>0</v>
      </c>
      <c r="AC46" s="9">
        <f t="shared" si="3"/>
        <v>516111184</v>
      </c>
      <c r="AD46" s="10">
        <f t="shared" si="4"/>
        <v>104021000</v>
      </c>
      <c r="AE46" s="10">
        <f t="shared" si="5"/>
        <v>104021000</v>
      </c>
      <c r="AF46" s="10">
        <f t="shared" si="6"/>
        <v>0</v>
      </c>
    </row>
    <row r="47" spans="1:32">
      <c r="A47" s="66">
        <v>37</v>
      </c>
      <c r="B47" s="67" t="s">
        <v>69</v>
      </c>
      <c r="C47" s="68">
        <f>'[1]per SKPD'!E7693</f>
        <v>462303950</v>
      </c>
      <c r="D47" s="68">
        <f>'[1]per SKPD'!F7693</f>
        <v>60875000</v>
      </c>
      <c r="E47" s="68">
        <f>'[1]per SKPD'!G7693</f>
        <v>0</v>
      </c>
      <c r="F47" s="68">
        <f>'[1]per SKPD'!H7693</f>
        <v>60100000</v>
      </c>
      <c r="G47" s="68">
        <f>'[1]per SKPD'!I7693</f>
        <v>0</v>
      </c>
      <c r="H47" s="68">
        <f>'[1]per SKPD'!J7693</f>
        <v>0</v>
      </c>
      <c r="I47" s="68">
        <f>'[1]per SKPD'!K7693</f>
        <v>0</v>
      </c>
      <c r="J47" s="68">
        <f>'[1]per SKPD'!L7693</f>
        <v>0</v>
      </c>
      <c r="K47" s="68">
        <f>'[1]per SKPD'!M7693</f>
        <v>0</v>
      </c>
      <c r="L47" s="68">
        <f>'[1]per SKPD'!N7693</f>
        <v>39981000</v>
      </c>
      <c r="M47" s="68">
        <f>'[1]per SKPD'!W7693</f>
        <v>0</v>
      </c>
      <c r="N47" s="68">
        <f>'[1]per SKPD'!X7693</f>
        <v>0</v>
      </c>
      <c r="O47" s="68">
        <f>'[1]per SKPD'!Y7693</f>
        <v>100081000</v>
      </c>
      <c r="P47" s="68">
        <f>'[1]per SKPD'!Z7693</f>
        <v>0</v>
      </c>
      <c r="Q47" s="68">
        <f>'[1]per SKPD'!AA7693</f>
        <v>1500000</v>
      </c>
      <c r="R47" s="68">
        <f>'[1]per SKPD'!AB7693</f>
        <v>0</v>
      </c>
      <c r="S47" s="68">
        <f>'[1]per SKPD'!AC7693</f>
        <v>0</v>
      </c>
      <c r="T47" s="68">
        <f>'[1]per SKPD'!AL7693</f>
        <v>12866500</v>
      </c>
      <c r="U47" s="68">
        <f>'[1]per SKPD'!AM7693</f>
        <v>0</v>
      </c>
      <c r="V47" s="68">
        <f>'[1]per SKPD'!AN7693</f>
        <v>0</v>
      </c>
      <c r="W47" s="68">
        <f>'[1]per SKPD'!AO7693</f>
        <v>14366500</v>
      </c>
      <c r="X47" s="69">
        <f t="shared" si="0"/>
        <v>548018450</v>
      </c>
      <c r="Y47" s="69"/>
      <c r="Z47" s="8"/>
      <c r="AA47" s="9">
        <f t="shared" si="1"/>
        <v>549518450</v>
      </c>
      <c r="AB47" s="9">
        <f t="shared" si="2"/>
        <v>-1500000</v>
      </c>
      <c r="AC47" s="9">
        <f t="shared" si="3"/>
        <v>462303950</v>
      </c>
      <c r="AD47" s="10">
        <f t="shared" si="4"/>
        <v>87214500</v>
      </c>
      <c r="AE47" s="10">
        <f t="shared" si="5"/>
        <v>85714500</v>
      </c>
      <c r="AF47" s="10">
        <f t="shared" si="6"/>
        <v>1500000</v>
      </c>
    </row>
    <row r="48" spans="1:32">
      <c r="A48" s="66">
        <v>38</v>
      </c>
      <c r="B48" s="67" t="s">
        <v>70</v>
      </c>
      <c r="C48" s="68">
        <f>'[1]per SKPD'!E7756</f>
        <v>473334450</v>
      </c>
      <c r="D48" s="68">
        <f>'[1]per SKPD'!F7756</f>
        <v>62215000</v>
      </c>
      <c r="E48" s="68">
        <f>'[1]per SKPD'!G7756</f>
        <v>0</v>
      </c>
      <c r="F48" s="68">
        <f>'[1]per SKPD'!H7756</f>
        <v>62215000</v>
      </c>
      <c r="G48" s="68">
        <f>'[1]per SKPD'!I7756</f>
        <v>0</v>
      </c>
      <c r="H48" s="68">
        <f>'[1]per SKPD'!J7756</f>
        <v>0</v>
      </c>
      <c r="I48" s="68">
        <f>'[1]per SKPD'!K7756</f>
        <v>0</v>
      </c>
      <c r="J48" s="68">
        <f>'[1]per SKPD'!L7756</f>
        <v>0</v>
      </c>
      <c r="K48" s="68">
        <f>'[1]per SKPD'!M7756</f>
        <v>0</v>
      </c>
      <c r="L48" s="68">
        <f>'[1]per SKPD'!N7756</f>
        <v>39682000</v>
      </c>
      <c r="M48" s="68">
        <f>'[1]per SKPD'!W7756</f>
        <v>0</v>
      </c>
      <c r="N48" s="68">
        <f>'[1]per SKPD'!X7756</f>
        <v>0</v>
      </c>
      <c r="O48" s="68">
        <f>'[1]per SKPD'!Y7756</f>
        <v>101897000</v>
      </c>
      <c r="P48" s="68">
        <f>'[1]per SKPD'!Z7756</f>
        <v>0</v>
      </c>
      <c r="Q48" s="68">
        <f>'[1]per SKPD'!AA7756</f>
        <v>0</v>
      </c>
      <c r="R48" s="68">
        <f>'[1]per SKPD'!AB7756</f>
        <v>0</v>
      </c>
      <c r="S48" s="68">
        <f>'[1]per SKPD'!AC7756</f>
        <v>0</v>
      </c>
      <c r="T48" s="68">
        <f>'[1]per SKPD'!AL7756</f>
        <v>215000</v>
      </c>
      <c r="U48" s="68">
        <f>'[1]per SKPD'!AM7756</f>
        <v>0</v>
      </c>
      <c r="V48" s="68">
        <f>'[1]per SKPD'!AN7756</f>
        <v>0</v>
      </c>
      <c r="W48" s="68">
        <f>'[1]per SKPD'!AO7756</f>
        <v>215000</v>
      </c>
      <c r="X48" s="69">
        <f t="shared" si="0"/>
        <v>575016450</v>
      </c>
      <c r="Y48" s="69"/>
      <c r="Z48" s="8"/>
      <c r="AA48" s="9">
        <f t="shared" si="1"/>
        <v>575016450</v>
      </c>
      <c r="AB48" s="9">
        <f t="shared" si="2"/>
        <v>0</v>
      </c>
      <c r="AC48" s="9">
        <f t="shared" si="3"/>
        <v>473334450</v>
      </c>
      <c r="AD48" s="10">
        <f t="shared" si="4"/>
        <v>101682000</v>
      </c>
      <c r="AE48" s="10">
        <f t="shared" si="5"/>
        <v>101682000</v>
      </c>
      <c r="AF48" s="10">
        <f t="shared" si="6"/>
        <v>0</v>
      </c>
    </row>
    <row r="49" spans="1:32">
      <c r="A49" s="66">
        <v>39</v>
      </c>
      <c r="B49" s="67" t="s">
        <v>71</v>
      </c>
      <c r="C49" s="68">
        <f>'[1]per SKPD'!E7815</f>
        <v>435396450</v>
      </c>
      <c r="D49" s="68">
        <f>'[1]per SKPD'!F7815</f>
        <v>60500000</v>
      </c>
      <c r="E49" s="68">
        <f>'[1]per SKPD'!G7815</f>
        <v>0</v>
      </c>
      <c r="F49" s="68">
        <f>'[1]per SKPD'!H7815</f>
        <v>59673000</v>
      </c>
      <c r="G49" s="68">
        <f>'[1]per SKPD'!I7815</f>
        <v>0</v>
      </c>
      <c r="H49" s="68">
        <f>'[1]per SKPD'!J7815</f>
        <v>0</v>
      </c>
      <c r="I49" s="68">
        <f>'[1]per SKPD'!K7815</f>
        <v>0</v>
      </c>
      <c r="J49" s="68">
        <f>'[1]per SKPD'!L7815</f>
        <v>0</v>
      </c>
      <c r="K49" s="68">
        <f>'[1]per SKPD'!M7815</f>
        <v>0</v>
      </c>
      <c r="L49" s="68">
        <f>'[1]per SKPD'!N7815</f>
        <v>39981000</v>
      </c>
      <c r="M49" s="68">
        <f>'[1]per SKPD'!W7815</f>
        <v>0</v>
      </c>
      <c r="N49" s="68">
        <f>'[1]per SKPD'!X7815</f>
        <v>0</v>
      </c>
      <c r="O49" s="68">
        <f>'[1]per SKPD'!Y7815</f>
        <v>99654000</v>
      </c>
      <c r="P49" s="68">
        <f>'[1]per SKPD'!Z7815</f>
        <v>0</v>
      </c>
      <c r="Q49" s="68">
        <f>'[1]per SKPD'!AA7815</f>
        <v>0</v>
      </c>
      <c r="R49" s="68">
        <f>'[1]per SKPD'!AB7815</f>
        <v>0</v>
      </c>
      <c r="S49" s="68">
        <f>'[1]per SKPD'!AC7815</f>
        <v>0</v>
      </c>
      <c r="T49" s="68">
        <f>'[1]per SKPD'!AL7815</f>
        <v>138000</v>
      </c>
      <c r="U49" s="68">
        <f>'[1]per SKPD'!AM7815</f>
        <v>0</v>
      </c>
      <c r="V49" s="68">
        <f>'[1]per SKPD'!AN7815</f>
        <v>0</v>
      </c>
      <c r="W49" s="68">
        <f>'[1]per SKPD'!AO7815</f>
        <v>138000</v>
      </c>
      <c r="X49" s="69">
        <f t="shared" si="0"/>
        <v>534912450</v>
      </c>
      <c r="Y49" s="69"/>
      <c r="Z49" s="8"/>
      <c r="AA49" s="9">
        <f t="shared" si="1"/>
        <v>534912450</v>
      </c>
      <c r="AB49" s="9">
        <f t="shared" si="2"/>
        <v>0</v>
      </c>
      <c r="AC49" s="9">
        <f t="shared" si="3"/>
        <v>435396450</v>
      </c>
      <c r="AD49" s="10">
        <f t="shared" si="4"/>
        <v>99516000</v>
      </c>
      <c r="AE49" s="10">
        <f t="shared" si="5"/>
        <v>99516000</v>
      </c>
      <c r="AF49" s="10">
        <f t="shared" si="6"/>
        <v>0</v>
      </c>
    </row>
    <row r="50" spans="1:32">
      <c r="A50" s="66">
        <v>40</v>
      </c>
      <c r="B50" s="67" t="s">
        <v>72</v>
      </c>
      <c r="C50" s="68">
        <f>'[1]per SKPD'!E7868</f>
        <v>511773450</v>
      </c>
      <c r="D50" s="68">
        <f>'[1]per SKPD'!F7868</f>
        <v>84200000</v>
      </c>
      <c r="E50" s="68">
        <f>'[1]per SKPD'!G7868</f>
        <v>0</v>
      </c>
      <c r="F50" s="68">
        <f>'[1]per SKPD'!H7868</f>
        <v>83570000</v>
      </c>
      <c r="G50" s="68">
        <f>'[1]per SKPD'!I7868</f>
        <v>0</v>
      </c>
      <c r="H50" s="68">
        <f>'[1]per SKPD'!J7868</f>
        <v>0</v>
      </c>
      <c r="I50" s="68">
        <f>'[1]per SKPD'!K7868</f>
        <v>0</v>
      </c>
      <c r="J50" s="68">
        <f>'[1]per SKPD'!L7868</f>
        <v>0</v>
      </c>
      <c r="K50" s="68">
        <f>'[1]per SKPD'!M7868</f>
        <v>0</v>
      </c>
      <c r="L50" s="68">
        <f>'[1]per SKPD'!N7868</f>
        <v>39981000</v>
      </c>
      <c r="M50" s="68">
        <f>'[1]per SKPD'!W7868</f>
        <v>0</v>
      </c>
      <c r="N50" s="68">
        <f>'[1]per SKPD'!X7868</f>
        <v>0</v>
      </c>
      <c r="O50" s="68">
        <f>'[1]per SKPD'!Y7868</f>
        <v>123551000</v>
      </c>
      <c r="P50" s="68">
        <f>'[1]per SKPD'!Z7868</f>
        <v>0</v>
      </c>
      <c r="Q50" s="68">
        <f>'[1]per SKPD'!AA7868</f>
        <v>0</v>
      </c>
      <c r="R50" s="68">
        <f>'[1]per SKPD'!AB7868</f>
        <v>0</v>
      </c>
      <c r="S50" s="68">
        <f>'[1]per SKPD'!AC7868</f>
        <v>0</v>
      </c>
      <c r="T50" s="68">
        <f>'[1]per SKPD'!AL7868</f>
        <v>450000</v>
      </c>
      <c r="U50" s="68">
        <f>'[1]per SKPD'!AM7868</f>
        <v>0</v>
      </c>
      <c r="V50" s="68">
        <f>'[1]per SKPD'!AN7868</f>
        <v>0</v>
      </c>
      <c r="W50" s="68">
        <f>'[1]per SKPD'!AO7868</f>
        <v>450000</v>
      </c>
      <c r="X50" s="69">
        <f t="shared" si="0"/>
        <v>634874450</v>
      </c>
      <c r="Y50" s="69"/>
      <c r="Z50" s="8"/>
      <c r="AA50" s="9">
        <f t="shared" si="1"/>
        <v>634874450</v>
      </c>
      <c r="AB50" s="9">
        <f t="shared" si="2"/>
        <v>0</v>
      </c>
      <c r="AC50" s="9">
        <f t="shared" si="3"/>
        <v>511773450</v>
      </c>
      <c r="AD50" s="10">
        <f t="shared" si="4"/>
        <v>123101000</v>
      </c>
      <c r="AE50" s="10">
        <f t="shared" si="5"/>
        <v>123101000</v>
      </c>
      <c r="AF50" s="10">
        <f t="shared" si="6"/>
        <v>0</v>
      </c>
    </row>
    <row r="51" spans="1:32">
      <c r="A51" s="66">
        <v>41</v>
      </c>
      <c r="B51" s="67" t="s">
        <v>73</v>
      </c>
      <c r="C51" s="68">
        <f>'[1]per SKPD'!E7926</f>
        <v>57624000</v>
      </c>
      <c r="D51" s="68">
        <f>'[1]per SKPD'!F7926</f>
        <v>36740000</v>
      </c>
      <c r="E51" s="68">
        <f>'[1]per SKPD'!G7926</f>
        <v>0</v>
      </c>
      <c r="F51" s="68">
        <f>'[1]per SKPD'!H7926</f>
        <v>36740000</v>
      </c>
      <c r="G51" s="68">
        <f>'[1]per SKPD'!I7926</f>
        <v>0</v>
      </c>
      <c r="H51" s="68">
        <f>'[1]per SKPD'!J7926</f>
        <v>0</v>
      </c>
      <c r="I51" s="68">
        <f>'[1]per SKPD'!K7926</f>
        <v>0</v>
      </c>
      <c r="J51" s="68">
        <f>'[1]per SKPD'!L7926</f>
        <v>0</v>
      </c>
      <c r="K51" s="68">
        <f>'[1]per SKPD'!M7926</f>
        <v>0</v>
      </c>
      <c r="L51" s="68">
        <f>'[1]per SKPD'!N7926</f>
        <v>16381000</v>
      </c>
      <c r="M51" s="68">
        <f>'[1]per SKPD'!W7926</f>
        <v>0</v>
      </c>
      <c r="N51" s="68">
        <f>'[1]per SKPD'!X7926</f>
        <v>0</v>
      </c>
      <c r="O51" s="68">
        <f>'[1]per SKPD'!Y7926</f>
        <v>53121000</v>
      </c>
      <c r="P51" s="68">
        <f>'[1]per SKPD'!Z7926</f>
        <v>0</v>
      </c>
      <c r="Q51" s="68">
        <f>'[1]per SKPD'!AA7926</f>
        <v>0</v>
      </c>
      <c r="R51" s="68">
        <f>'[1]per SKPD'!AB7926</f>
        <v>0</v>
      </c>
      <c r="S51" s="68">
        <f>'[1]per SKPD'!AC7926</f>
        <v>0</v>
      </c>
      <c r="T51" s="68">
        <f>'[1]per SKPD'!AL7926</f>
        <v>0</v>
      </c>
      <c r="U51" s="68">
        <f>'[1]per SKPD'!AM7926</f>
        <v>0</v>
      </c>
      <c r="V51" s="68">
        <f>'[1]per SKPD'!AN7926</f>
        <v>12240000</v>
      </c>
      <c r="W51" s="68">
        <f>'[1]per SKPD'!AO7926</f>
        <v>12240000</v>
      </c>
      <c r="X51" s="69">
        <f t="shared" si="0"/>
        <v>98505000</v>
      </c>
      <c r="Y51" s="69"/>
      <c r="Z51" s="8"/>
      <c r="AA51" s="9">
        <f t="shared" si="1"/>
        <v>98505000</v>
      </c>
      <c r="AB51" s="9">
        <f t="shared" si="2"/>
        <v>0</v>
      </c>
      <c r="AC51" s="9">
        <f t="shared" si="3"/>
        <v>57624000</v>
      </c>
      <c r="AD51" s="10">
        <f t="shared" si="4"/>
        <v>40881000</v>
      </c>
      <c r="AE51" s="10">
        <f t="shared" si="5"/>
        <v>40881000</v>
      </c>
      <c r="AF51" s="10">
        <f t="shared" si="6"/>
        <v>0</v>
      </c>
    </row>
    <row r="52" spans="1:32">
      <c r="A52" s="66">
        <v>42</v>
      </c>
      <c r="B52" s="67" t="s">
        <v>74</v>
      </c>
      <c r="C52" s="68">
        <f>'[1]per SKPD'!E7969</f>
        <v>82873500</v>
      </c>
      <c r="D52" s="68">
        <f>'[1]per SKPD'!F7969</f>
        <v>24100000</v>
      </c>
      <c r="E52" s="68">
        <f>'[1]per SKPD'!G7969</f>
        <v>0</v>
      </c>
      <c r="F52" s="68">
        <f>'[1]per SKPD'!H7969</f>
        <v>24100000</v>
      </c>
      <c r="G52" s="68">
        <f>'[1]per SKPD'!I7969</f>
        <v>0</v>
      </c>
      <c r="H52" s="68">
        <f>'[1]per SKPD'!J7969</f>
        <v>0</v>
      </c>
      <c r="I52" s="68">
        <f>'[1]per SKPD'!K7969</f>
        <v>0</v>
      </c>
      <c r="J52" s="68">
        <f>'[1]per SKPD'!L7969</f>
        <v>0</v>
      </c>
      <c r="K52" s="68">
        <f>'[1]per SKPD'!M7969</f>
        <v>0</v>
      </c>
      <c r="L52" s="68">
        <f>'[1]per SKPD'!N7969</f>
        <v>16381000</v>
      </c>
      <c r="M52" s="68">
        <f>'[1]per SKPD'!W7969</f>
        <v>0</v>
      </c>
      <c r="N52" s="68">
        <f>'[1]per SKPD'!X7969</f>
        <v>0</v>
      </c>
      <c r="O52" s="68">
        <f>'[1]per SKPD'!Y7969</f>
        <v>40481000</v>
      </c>
      <c r="P52" s="68">
        <f>'[1]per SKPD'!Z7969</f>
        <v>0</v>
      </c>
      <c r="Q52" s="68">
        <f>'[1]per SKPD'!AA7969</f>
        <v>0</v>
      </c>
      <c r="R52" s="68">
        <f>'[1]per SKPD'!AB7969</f>
        <v>0</v>
      </c>
      <c r="S52" s="68">
        <f>'[1]per SKPD'!AC7969</f>
        <v>0</v>
      </c>
      <c r="T52" s="68">
        <f>'[1]per SKPD'!AL7969</f>
        <v>6400000</v>
      </c>
      <c r="U52" s="68">
        <f>'[1]per SKPD'!AM7969</f>
        <v>1200000</v>
      </c>
      <c r="V52" s="68">
        <f>'[1]per SKPD'!AN7969</f>
        <v>0</v>
      </c>
      <c r="W52" s="68">
        <f>'[1]per SKPD'!AO7969</f>
        <v>7600000</v>
      </c>
      <c r="X52" s="69">
        <f t="shared" si="0"/>
        <v>115754500</v>
      </c>
      <c r="Y52" s="69"/>
      <c r="Z52" s="8"/>
      <c r="AA52" s="9">
        <f t="shared" si="1"/>
        <v>115754500</v>
      </c>
      <c r="AB52" s="9">
        <f t="shared" si="2"/>
        <v>0</v>
      </c>
      <c r="AC52" s="9">
        <f t="shared" si="3"/>
        <v>82873500</v>
      </c>
      <c r="AD52" s="10">
        <f t="shared" si="4"/>
        <v>32881000</v>
      </c>
      <c r="AE52" s="10">
        <f t="shared" si="5"/>
        <v>32881000</v>
      </c>
      <c r="AF52" s="10">
        <f t="shared" si="6"/>
        <v>0</v>
      </c>
    </row>
    <row r="53" spans="1:32">
      <c r="A53" s="66">
        <v>43</v>
      </c>
      <c r="B53" s="67" t="s">
        <v>75</v>
      </c>
      <c r="C53" s="68">
        <f>'[1]per SKPD'!E8023</f>
        <v>97457700</v>
      </c>
      <c r="D53" s="68">
        <f>'[1]per SKPD'!F8023</f>
        <v>16250000</v>
      </c>
      <c r="E53" s="68">
        <f>'[1]per SKPD'!G8023</f>
        <v>0</v>
      </c>
      <c r="F53" s="68">
        <f>'[1]per SKPD'!H8023</f>
        <v>16115000</v>
      </c>
      <c r="G53" s="68">
        <f>'[1]per SKPD'!I8023</f>
        <v>0</v>
      </c>
      <c r="H53" s="68">
        <f>'[1]per SKPD'!J8023</f>
        <v>0</v>
      </c>
      <c r="I53" s="68">
        <f>'[1]per SKPD'!K8023</f>
        <v>0</v>
      </c>
      <c r="J53" s="68">
        <f>'[1]per SKPD'!L8023</f>
        <v>0</v>
      </c>
      <c r="K53" s="68">
        <f>'[1]per SKPD'!M8023</f>
        <v>0</v>
      </c>
      <c r="L53" s="68">
        <f>'[1]per SKPD'!N8023</f>
        <v>16381000</v>
      </c>
      <c r="M53" s="68">
        <f>'[1]per SKPD'!W8023</f>
        <v>0</v>
      </c>
      <c r="N53" s="68">
        <f>'[1]per SKPD'!X8023</f>
        <v>0</v>
      </c>
      <c r="O53" s="68">
        <f>'[1]per SKPD'!Y8023</f>
        <v>32496000</v>
      </c>
      <c r="P53" s="68">
        <f>'[1]per SKPD'!Z8023</f>
        <v>0</v>
      </c>
      <c r="Q53" s="68">
        <f>'[1]per SKPD'!AA8023</f>
        <v>0</v>
      </c>
      <c r="R53" s="68">
        <f>'[1]per SKPD'!AB8023</f>
        <v>0</v>
      </c>
      <c r="S53" s="68">
        <f>'[1]per SKPD'!AC8023</f>
        <v>0</v>
      </c>
      <c r="T53" s="68">
        <f>'[1]per SKPD'!AL8023</f>
        <v>0</v>
      </c>
      <c r="U53" s="68">
        <f>'[1]per SKPD'!AM8023</f>
        <v>0</v>
      </c>
      <c r="V53" s="68">
        <f>'[1]per SKPD'!AN8023</f>
        <v>0</v>
      </c>
      <c r="W53" s="68">
        <f>'[1]per SKPD'!AO8023</f>
        <v>0</v>
      </c>
      <c r="X53" s="69">
        <f t="shared" si="0"/>
        <v>129953700</v>
      </c>
      <c r="Y53" s="69"/>
      <c r="Z53" s="8"/>
      <c r="AA53" s="9">
        <f t="shared" si="1"/>
        <v>129953700</v>
      </c>
      <c r="AB53" s="9">
        <f t="shared" si="2"/>
        <v>0</v>
      </c>
      <c r="AC53" s="9">
        <f t="shared" si="3"/>
        <v>97457700</v>
      </c>
      <c r="AD53" s="10">
        <f t="shared" si="4"/>
        <v>32496000</v>
      </c>
      <c r="AE53" s="10">
        <f t="shared" si="5"/>
        <v>32496000</v>
      </c>
      <c r="AF53" s="10">
        <f t="shared" si="6"/>
        <v>0</v>
      </c>
    </row>
    <row r="54" spans="1:32">
      <c r="A54" s="66">
        <v>44</v>
      </c>
      <c r="B54" s="67" t="s">
        <v>76</v>
      </c>
      <c r="C54" s="68">
        <f>'[1]per SKPD'!E8101</f>
        <v>72681000</v>
      </c>
      <c r="D54" s="68">
        <f>'[1]per SKPD'!F8101</f>
        <v>32614000</v>
      </c>
      <c r="E54" s="68">
        <f>'[1]per SKPD'!G8101</f>
        <v>0</v>
      </c>
      <c r="F54" s="68">
        <f>'[1]per SKPD'!H8101</f>
        <v>32400000</v>
      </c>
      <c r="G54" s="68">
        <f>'[1]per SKPD'!I8101</f>
        <v>0</v>
      </c>
      <c r="H54" s="68">
        <f>'[1]per SKPD'!J8101</f>
        <v>0</v>
      </c>
      <c r="I54" s="68">
        <f>'[1]per SKPD'!K8101</f>
        <v>0</v>
      </c>
      <c r="J54" s="68">
        <f>'[1]per SKPD'!L8101</f>
        <v>0</v>
      </c>
      <c r="K54" s="68">
        <f>'[1]per SKPD'!M8101</f>
        <v>0</v>
      </c>
      <c r="L54" s="68">
        <f>'[1]per SKPD'!N8101</f>
        <v>16381000</v>
      </c>
      <c r="M54" s="68">
        <f>'[1]per SKPD'!W8101</f>
        <v>0</v>
      </c>
      <c r="N54" s="68">
        <f>'[1]per SKPD'!X8101</f>
        <v>0</v>
      </c>
      <c r="O54" s="68">
        <f>'[1]per SKPD'!Y8101</f>
        <v>48781000</v>
      </c>
      <c r="P54" s="68">
        <f>'[1]per SKPD'!Z8101</f>
        <v>0</v>
      </c>
      <c r="Q54" s="68">
        <f>'[1]per SKPD'!AA8101</f>
        <v>0</v>
      </c>
      <c r="R54" s="68">
        <f>'[1]per SKPD'!AB8101</f>
        <v>0</v>
      </c>
      <c r="S54" s="68">
        <f>'[1]per SKPD'!AC8101</f>
        <v>0</v>
      </c>
      <c r="T54" s="68">
        <f>'[1]per SKPD'!AL8101</f>
        <v>1800000</v>
      </c>
      <c r="U54" s="68">
        <f>'[1]per SKPD'!AM8101</f>
        <v>0</v>
      </c>
      <c r="V54" s="68">
        <f>'[1]per SKPD'!AN8101</f>
        <v>0</v>
      </c>
      <c r="W54" s="68">
        <f>'[1]per SKPD'!AO8101</f>
        <v>1800000</v>
      </c>
      <c r="X54" s="69">
        <f t="shared" si="0"/>
        <v>119662000</v>
      </c>
      <c r="Y54" s="69"/>
      <c r="Z54" s="8"/>
      <c r="AA54" s="9">
        <f t="shared" si="1"/>
        <v>119662000</v>
      </c>
      <c r="AB54" s="9">
        <f t="shared" si="2"/>
        <v>0</v>
      </c>
      <c r="AC54" s="9">
        <f t="shared" si="3"/>
        <v>72681000</v>
      </c>
      <c r="AD54" s="10">
        <f t="shared" si="4"/>
        <v>46981000</v>
      </c>
      <c r="AE54" s="10">
        <f t="shared" si="5"/>
        <v>46981000</v>
      </c>
      <c r="AF54" s="10">
        <f t="shared" si="6"/>
        <v>0</v>
      </c>
    </row>
    <row r="55" spans="1:32">
      <c r="A55" s="66">
        <v>45</v>
      </c>
      <c r="B55" s="67" t="s">
        <v>77</v>
      </c>
      <c r="C55" s="68">
        <f>'[1]per SKPD'!E8154</f>
        <v>95807000</v>
      </c>
      <c r="D55" s="68">
        <f>'[1]per SKPD'!F8154</f>
        <v>30200000</v>
      </c>
      <c r="E55" s="68">
        <f>'[1]per SKPD'!G8154</f>
        <v>0</v>
      </c>
      <c r="F55" s="68">
        <f>'[1]per SKPD'!H8154</f>
        <v>29544025</v>
      </c>
      <c r="G55" s="68">
        <f>'[1]per SKPD'!I8154</f>
        <v>0</v>
      </c>
      <c r="H55" s="68">
        <f>'[1]per SKPD'!J8154</f>
        <v>0</v>
      </c>
      <c r="I55" s="68">
        <f>'[1]per SKPD'!K8154</f>
        <v>0</v>
      </c>
      <c r="J55" s="68">
        <f>'[1]per SKPD'!L8154</f>
        <v>0</v>
      </c>
      <c r="K55" s="68">
        <f>'[1]per SKPD'!M8154</f>
        <v>0</v>
      </c>
      <c r="L55" s="68">
        <f>'[1]per SKPD'!N8154</f>
        <v>16381000</v>
      </c>
      <c r="M55" s="68">
        <f>'[1]per SKPD'!W8154</f>
        <v>0</v>
      </c>
      <c r="N55" s="68">
        <f>'[1]per SKPD'!X8154</f>
        <v>0</v>
      </c>
      <c r="O55" s="68">
        <f>'[1]per SKPD'!Y8154</f>
        <v>45925025</v>
      </c>
      <c r="P55" s="68">
        <f>'[1]per SKPD'!Z8154</f>
        <v>0</v>
      </c>
      <c r="Q55" s="68">
        <f>'[1]per SKPD'!AA8154</f>
        <v>0</v>
      </c>
      <c r="R55" s="68">
        <f>'[1]per SKPD'!AB8154</f>
        <v>0</v>
      </c>
      <c r="S55" s="68">
        <f>'[1]per SKPD'!AC8154</f>
        <v>0</v>
      </c>
      <c r="T55" s="68">
        <f>'[1]per SKPD'!AL8154</f>
        <v>550000</v>
      </c>
      <c r="U55" s="68">
        <f>'[1]per SKPD'!AM8154</f>
        <v>0</v>
      </c>
      <c r="V55" s="68">
        <f>'[1]per SKPD'!AN8154</f>
        <v>0</v>
      </c>
      <c r="W55" s="68">
        <f>'[1]per SKPD'!AO8154</f>
        <v>550000</v>
      </c>
      <c r="X55" s="69">
        <f t="shared" si="0"/>
        <v>141182025</v>
      </c>
      <c r="Y55" s="69"/>
      <c r="Z55" s="8"/>
      <c r="AA55" s="9">
        <f t="shared" si="1"/>
        <v>141182025</v>
      </c>
      <c r="AB55" s="9">
        <f t="shared" si="2"/>
        <v>0</v>
      </c>
      <c r="AC55" s="9">
        <f t="shared" si="3"/>
        <v>95807000</v>
      </c>
      <c r="AD55" s="10">
        <f t="shared" si="4"/>
        <v>45375025</v>
      </c>
      <c r="AE55" s="10">
        <f t="shared" si="5"/>
        <v>45375025</v>
      </c>
      <c r="AF55" s="10">
        <f t="shared" si="6"/>
        <v>0</v>
      </c>
    </row>
    <row r="56" spans="1:32">
      <c r="A56" s="66">
        <v>46</v>
      </c>
      <c r="B56" s="67" t="s">
        <v>78</v>
      </c>
      <c r="C56" s="68">
        <f>'[1]per SKPD'!E8202</f>
        <v>71857500</v>
      </c>
      <c r="D56" s="68">
        <f>'[1]per SKPD'!F8202</f>
        <v>64560000</v>
      </c>
      <c r="E56" s="68">
        <f>'[1]per SKPD'!G8202</f>
        <v>0</v>
      </c>
      <c r="F56" s="68">
        <f>'[1]per SKPD'!H8202</f>
        <v>64060000</v>
      </c>
      <c r="G56" s="68">
        <f>'[1]per SKPD'!I8202</f>
        <v>0</v>
      </c>
      <c r="H56" s="68">
        <f>'[1]per SKPD'!J8202</f>
        <v>0</v>
      </c>
      <c r="I56" s="68">
        <f>'[1]per SKPD'!K8202</f>
        <v>0</v>
      </c>
      <c r="J56" s="68">
        <f>'[1]per SKPD'!L8202</f>
        <v>0</v>
      </c>
      <c r="K56" s="68">
        <f>'[1]per SKPD'!M8202</f>
        <v>0</v>
      </c>
      <c r="L56" s="68">
        <f>'[1]per SKPD'!N8202</f>
        <v>16381000</v>
      </c>
      <c r="M56" s="68">
        <f>'[1]per SKPD'!W8202</f>
        <v>0</v>
      </c>
      <c r="N56" s="68">
        <f>'[1]per SKPD'!X8202</f>
        <v>0</v>
      </c>
      <c r="O56" s="68">
        <f>'[1]per SKPD'!Y8202</f>
        <v>80441000</v>
      </c>
      <c r="P56" s="68">
        <f>'[1]per SKPD'!Z8202</f>
        <v>0</v>
      </c>
      <c r="Q56" s="68">
        <f>'[1]per SKPD'!AA8202</f>
        <v>0</v>
      </c>
      <c r="R56" s="68">
        <f>'[1]per SKPD'!AB8202</f>
        <v>0</v>
      </c>
      <c r="S56" s="68">
        <f>'[1]per SKPD'!AC8202</f>
        <v>0</v>
      </c>
      <c r="T56" s="68">
        <f>'[1]per SKPD'!AL8202</f>
        <v>1300000</v>
      </c>
      <c r="U56" s="68">
        <f>'[1]per SKPD'!AM8202</f>
        <v>160000</v>
      </c>
      <c r="V56" s="68">
        <f>'[1]per SKPD'!AN8202</f>
        <v>0</v>
      </c>
      <c r="W56" s="68">
        <f>'[1]per SKPD'!AO8202</f>
        <v>1460000</v>
      </c>
      <c r="X56" s="69">
        <f t="shared" si="0"/>
        <v>150838500</v>
      </c>
      <c r="Y56" s="69"/>
      <c r="Z56" s="8"/>
      <c r="AA56" s="9">
        <f t="shared" si="1"/>
        <v>150838500</v>
      </c>
      <c r="AB56" s="9">
        <f t="shared" si="2"/>
        <v>0</v>
      </c>
      <c r="AC56" s="9">
        <f t="shared" si="3"/>
        <v>71857500</v>
      </c>
      <c r="AD56" s="10">
        <f t="shared" si="4"/>
        <v>78981000</v>
      </c>
      <c r="AE56" s="10">
        <f t="shared" si="5"/>
        <v>78981000</v>
      </c>
      <c r="AF56" s="10">
        <f t="shared" si="6"/>
        <v>0</v>
      </c>
    </row>
    <row r="57" spans="1:32">
      <c r="A57" s="66">
        <v>47</v>
      </c>
      <c r="B57" s="67" t="s">
        <v>79</v>
      </c>
      <c r="C57" s="68">
        <f>'[1]per SKPD'!E8265</f>
        <v>88833000</v>
      </c>
      <c r="D57" s="68">
        <f>'[1]per SKPD'!F8265</f>
        <v>35450000</v>
      </c>
      <c r="E57" s="68">
        <f>'[1]per SKPD'!G8265</f>
        <v>0</v>
      </c>
      <c r="F57" s="68">
        <f>'[1]per SKPD'!H8265</f>
        <v>34176500</v>
      </c>
      <c r="G57" s="68">
        <f>'[1]per SKPD'!I8265</f>
        <v>0</v>
      </c>
      <c r="H57" s="68">
        <f>'[1]per SKPD'!J8265</f>
        <v>0</v>
      </c>
      <c r="I57" s="68">
        <f>'[1]per SKPD'!K8265</f>
        <v>0</v>
      </c>
      <c r="J57" s="68">
        <f>'[1]per SKPD'!L8265</f>
        <v>0</v>
      </c>
      <c r="K57" s="68">
        <f>'[1]per SKPD'!M8265</f>
        <v>0</v>
      </c>
      <c r="L57" s="68">
        <f>'[1]per SKPD'!N8265</f>
        <v>38394460</v>
      </c>
      <c r="M57" s="68">
        <f>'[1]per SKPD'!W8265</f>
        <v>0</v>
      </c>
      <c r="N57" s="68">
        <f>'[1]per SKPD'!X8265</f>
        <v>0</v>
      </c>
      <c r="O57" s="68">
        <f>'[1]per SKPD'!Y8265</f>
        <v>72570960</v>
      </c>
      <c r="P57" s="68">
        <f>'[1]per SKPD'!Z8265</f>
        <v>0</v>
      </c>
      <c r="Q57" s="68">
        <f>'[1]per SKPD'!AA8265</f>
        <v>0</v>
      </c>
      <c r="R57" s="68">
        <f>'[1]per SKPD'!AB8265</f>
        <v>0</v>
      </c>
      <c r="S57" s="68">
        <f>'[1]per SKPD'!AC8265</f>
        <v>0</v>
      </c>
      <c r="T57" s="68">
        <f>'[1]per SKPD'!AL8265</f>
        <v>2450000</v>
      </c>
      <c r="U57" s="68">
        <f>'[1]per SKPD'!AM8265</f>
        <v>0</v>
      </c>
      <c r="V57" s="68">
        <f>'[1]per SKPD'!AN8265</f>
        <v>0</v>
      </c>
      <c r="W57" s="68">
        <f>'[1]per SKPD'!AO8265</f>
        <v>2450000</v>
      </c>
      <c r="X57" s="69">
        <f t="shared" si="0"/>
        <v>158953960</v>
      </c>
      <c r="Y57" s="69"/>
      <c r="Z57" s="8"/>
      <c r="AA57" s="9">
        <f t="shared" si="1"/>
        <v>158953960</v>
      </c>
      <c r="AB57" s="9">
        <f t="shared" si="2"/>
        <v>0</v>
      </c>
      <c r="AC57" s="9">
        <f t="shared" si="3"/>
        <v>88833000</v>
      </c>
      <c r="AD57" s="10">
        <f t="shared" si="4"/>
        <v>70120960</v>
      </c>
      <c r="AE57" s="10">
        <f t="shared" si="5"/>
        <v>70120960</v>
      </c>
      <c r="AF57" s="10">
        <f t="shared" si="6"/>
        <v>0</v>
      </c>
    </row>
    <row r="58" spans="1:32">
      <c r="A58" s="66">
        <v>48</v>
      </c>
      <c r="B58" s="67" t="s">
        <v>80</v>
      </c>
      <c r="C58" s="68">
        <f>'[1]per SKPD'!E8324</f>
        <v>81763385</v>
      </c>
      <c r="D58" s="68">
        <f>'[1]per SKPD'!F8324</f>
        <v>24500000</v>
      </c>
      <c r="E58" s="68">
        <f>'[1]per SKPD'!G8324</f>
        <v>0</v>
      </c>
      <c r="F58" s="68">
        <f>'[1]per SKPD'!H8324</f>
        <v>15000000</v>
      </c>
      <c r="G58" s="68">
        <f>'[1]per SKPD'!I8324</f>
        <v>0</v>
      </c>
      <c r="H58" s="68">
        <f>'[1]per SKPD'!J8324</f>
        <v>0</v>
      </c>
      <c r="I58" s="68">
        <f>'[1]per SKPD'!K8324</f>
        <v>0</v>
      </c>
      <c r="J58" s="68">
        <f>'[1]per SKPD'!L8324</f>
        <v>0</v>
      </c>
      <c r="K58" s="68">
        <f>'[1]per SKPD'!M8324</f>
        <v>0</v>
      </c>
      <c r="L58" s="68">
        <f>'[1]per SKPD'!N8324</f>
        <v>16381000</v>
      </c>
      <c r="M58" s="68">
        <f>'[1]per SKPD'!W8324</f>
        <v>0</v>
      </c>
      <c r="N58" s="68">
        <f>'[1]per SKPD'!X8324</f>
        <v>0</v>
      </c>
      <c r="O58" s="68">
        <f>'[1]per SKPD'!Y8324</f>
        <v>31381000</v>
      </c>
      <c r="P58" s="68">
        <f>'[1]per SKPD'!Z8324</f>
        <v>0</v>
      </c>
      <c r="Q58" s="68">
        <f>'[1]per SKPD'!AA8324</f>
        <v>0</v>
      </c>
      <c r="R58" s="68">
        <f>'[1]per SKPD'!AB8324</f>
        <v>0</v>
      </c>
      <c r="S58" s="68">
        <f>'[1]per SKPD'!AC8324</f>
        <v>0</v>
      </c>
      <c r="T58" s="68">
        <f>'[1]per SKPD'!AL8324</f>
        <v>600000</v>
      </c>
      <c r="U58" s="68">
        <f>'[1]per SKPD'!AM8324</f>
        <v>0</v>
      </c>
      <c r="V58" s="68">
        <f>'[1]per SKPD'!AN8324</f>
        <v>0</v>
      </c>
      <c r="W58" s="68">
        <f>'[1]per SKPD'!AO8324</f>
        <v>600000</v>
      </c>
      <c r="X58" s="69">
        <f t="shared" si="0"/>
        <v>112544385</v>
      </c>
      <c r="Y58" s="69"/>
      <c r="Z58" s="8"/>
      <c r="AA58" s="9">
        <f t="shared" si="1"/>
        <v>112544385</v>
      </c>
      <c r="AB58" s="9">
        <f t="shared" si="2"/>
        <v>0</v>
      </c>
      <c r="AC58" s="9">
        <f t="shared" si="3"/>
        <v>81763385</v>
      </c>
      <c r="AD58" s="10">
        <f t="shared" si="4"/>
        <v>30781000</v>
      </c>
      <c r="AE58" s="10">
        <f t="shared" si="5"/>
        <v>30781000</v>
      </c>
      <c r="AF58" s="10">
        <f t="shared" si="6"/>
        <v>0</v>
      </c>
    </row>
    <row r="59" spans="1:32">
      <c r="A59" s="66">
        <v>49</v>
      </c>
      <c r="B59" s="67" t="s">
        <v>81</v>
      </c>
      <c r="C59" s="68">
        <f>'[1]per SKPD'!E8370</f>
        <v>94537500</v>
      </c>
      <c r="D59" s="68">
        <f>'[1]per SKPD'!F8370</f>
        <v>42990000</v>
      </c>
      <c r="E59" s="68">
        <f>'[1]per SKPD'!G8370</f>
        <v>0</v>
      </c>
      <c r="F59" s="68">
        <f>'[1]per SKPD'!H8370</f>
        <v>42690000</v>
      </c>
      <c r="G59" s="68">
        <f>'[1]per SKPD'!I8370</f>
        <v>0</v>
      </c>
      <c r="H59" s="68">
        <f>'[1]per SKPD'!J8370</f>
        <v>0</v>
      </c>
      <c r="I59" s="68">
        <f>'[1]per SKPD'!K8370</f>
        <v>0</v>
      </c>
      <c r="J59" s="68">
        <f>'[1]per SKPD'!L8370</f>
        <v>0</v>
      </c>
      <c r="K59" s="68">
        <f>'[1]per SKPD'!M8370</f>
        <v>0</v>
      </c>
      <c r="L59" s="68">
        <f>'[1]per SKPD'!N8370</f>
        <v>16381000</v>
      </c>
      <c r="M59" s="68">
        <f>'[1]per SKPD'!W8370</f>
        <v>0</v>
      </c>
      <c r="N59" s="68">
        <f>'[1]per SKPD'!X8370</f>
        <v>0</v>
      </c>
      <c r="O59" s="68">
        <f>'[1]per SKPD'!Y8370</f>
        <v>59071000</v>
      </c>
      <c r="P59" s="68">
        <f>'[1]per SKPD'!Z8370</f>
        <v>0</v>
      </c>
      <c r="Q59" s="68">
        <f>'[1]per SKPD'!AA8370</f>
        <v>0</v>
      </c>
      <c r="R59" s="68">
        <f>'[1]per SKPD'!AB8370</f>
        <v>0</v>
      </c>
      <c r="S59" s="68">
        <f>'[1]per SKPD'!AC8370</f>
        <v>0</v>
      </c>
      <c r="T59" s="68">
        <f>'[1]per SKPD'!AL8370</f>
        <v>6290000</v>
      </c>
      <c r="U59" s="68">
        <f>'[1]per SKPD'!AM8370</f>
        <v>0</v>
      </c>
      <c r="V59" s="68">
        <f>'[1]per SKPD'!AN8370</f>
        <v>0</v>
      </c>
      <c r="W59" s="68">
        <f>'[1]per SKPD'!AO8370</f>
        <v>6290000</v>
      </c>
      <c r="X59" s="69">
        <f t="shared" si="0"/>
        <v>147318500</v>
      </c>
      <c r="Y59" s="69"/>
      <c r="Z59" s="8"/>
      <c r="AA59" s="9">
        <f t="shared" si="1"/>
        <v>147318500</v>
      </c>
      <c r="AB59" s="9">
        <f t="shared" si="2"/>
        <v>0</v>
      </c>
      <c r="AC59" s="9">
        <f t="shared" si="3"/>
        <v>94537500</v>
      </c>
      <c r="AD59" s="10">
        <f t="shared" si="4"/>
        <v>52781000</v>
      </c>
      <c r="AE59" s="10">
        <f t="shared" si="5"/>
        <v>52781000</v>
      </c>
      <c r="AF59" s="10">
        <f t="shared" si="6"/>
        <v>0</v>
      </c>
    </row>
    <row r="60" spans="1:32">
      <c r="A60" s="66">
        <v>50</v>
      </c>
      <c r="B60" s="67" t="s">
        <v>82</v>
      </c>
      <c r="C60" s="68">
        <f>'[1]per SKPD'!E8440</f>
        <v>78521000</v>
      </c>
      <c r="D60" s="68">
        <f>'[1]per SKPD'!F8440</f>
        <v>33000000</v>
      </c>
      <c r="E60" s="68">
        <f>'[1]per SKPD'!G8440</f>
        <v>0</v>
      </c>
      <c r="F60" s="68">
        <f>'[1]per SKPD'!H8440</f>
        <v>33000000</v>
      </c>
      <c r="G60" s="68">
        <f>'[1]per SKPD'!I8440</f>
        <v>0</v>
      </c>
      <c r="H60" s="68">
        <f>'[1]per SKPD'!J8440</f>
        <v>0</v>
      </c>
      <c r="I60" s="68">
        <f>'[1]per SKPD'!K8440</f>
        <v>0</v>
      </c>
      <c r="J60" s="68">
        <f>'[1]per SKPD'!L8440</f>
        <v>0</v>
      </c>
      <c r="K60" s="68">
        <f>'[1]per SKPD'!M8440</f>
        <v>0</v>
      </c>
      <c r="L60" s="68">
        <f>'[1]per SKPD'!N8440</f>
        <v>16381000</v>
      </c>
      <c r="M60" s="68">
        <f>'[1]per SKPD'!W8440</f>
        <v>0</v>
      </c>
      <c r="N60" s="68">
        <f>'[1]per SKPD'!X8440</f>
        <v>0</v>
      </c>
      <c r="O60" s="68">
        <f>'[1]per SKPD'!Y8440</f>
        <v>49381000</v>
      </c>
      <c r="P60" s="68">
        <f>'[1]per SKPD'!Z8440</f>
        <v>0</v>
      </c>
      <c r="Q60" s="68">
        <f>'[1]per SKPD'!AA8440</f>
        <v>0</v>
      </c>
      <c r="R60" s="68">
        <f>'[1]per SKPD'!AB8440</f>
        <v>0</v>
      </c>
      <c r="S60" s="68">
        <f>'[1]per SKPD'!AC8440</f>
        <v>0</v>
      </c>
      <c r="T60" s="68">
        <f>'[1]per SKPD'!AL8440</f>
        <v>0</v>
      </c>
      <c r="U60" s="68">
        <f>'[1]per SKPD'!AM8440</f>
        <v>0</v>
      </c>
      <c r="V60" s="68">
        <f>'[1]per SKPD'!AN8440</f>
        <v>0</v>
      </c>
      <c r="W60" s="68">
        <f>'[1]per SKPD'!AO8440</f>
        <v>0</v>
      </c>
      <c r="X60" s="69">
        <f t="shared" si="0"/>
        <v>127902000</v>
      </c>
      <c r="Y60" s="69"/>
      <c r="Z60" s="8"/>
      <c r="AA60" s="9">
        <f t="shared" si="1"/>
        <v>127902000</v>
      </c>
      <c r="AB60" s="9">
        <f t="shared" si="2"/>
        <v>0</v>
      </c>
      <c r="AC60" s="9">
        <f t="shared" si="3"/>
        <v>78521000</v>
      </c>
      <c r="AD60" s="10">
        <f t="shared" si="4"/>
        <v>49381000</v>
      </c>
      <c r="AE60" s="10">
        <f t="shared" si="5"/>
        <v>49381000</v>
      </c>
      <c r="AF60" s="10">
        <f t="shared" si="6"/>
        <v>0</v>
      </c>
    </row>
    <row r="61" spans="1:32">
      <c r="A61" s="66">
        <v>51</v>
      </c>
      <c r="B61" s="67" t="s">
        <v>83</v>
      </c>
      <c r="C61" s="68">
        <f>'[1]per SKPD'!E8478</f>
        <v>106038000</v>
      </c>
      <c r="D61" s="68">
        <f>'[1]per SKPD'!F8478</f>
        <v>42375000</v>
      </c>
      <c r="E61" s="68">
        <f>'[1]per SKPD'!G8478</f>
        <v>0</v>
      </c>
      <c r="F61" s="68">
        <f>'[1]per SKPD'!H8478</f>
        <v>42300000</v>
      </c>
      <c r="G61" s="68">
        <f>'[1]per SKPD'!I8478</f>
        <v>0</v>
      </c>
      <c r="H61" s="68">
        <f>'[1]per SKPD'!J8478</f>
        <v>0</v>
      </c>
      <c r="I61" s="68">
        <f>'[1]per SKPD'!K8478</f>
        <v>0</v>
      </c>
      <c r="J61" s="68">
        <f>'[1]per SKPD'!L8478</f>
        <v>0</v>
      </c>
      <c r="K61" s="68">
        <f>'[1]per SKPD'!M8478</f>
        <v>0</v>
      </c>
      <c r="L61" s="68">
        <f>'[1]per SKPD'!N8478</f>
        <v>16381000</v>
      </c>
      <c r="M61" s="68">
        <f>'[1]per SKPD'!W8478</f>
        <v>0</v>
      </c>
      <c r="N61" s="68">
        <f>'[1]per SKPD'!X8478</f>
        <v>0</v>
      </c>
      <c r="O61" s="68">
        <f>'[1]per SKPD'!Y8478</f>
        <v>58681000</v>
      </c>
      <c r="P61" s="68">
        <f>'[1]per SKPD'!Z8478</f>
        <v>0</v>
      </c>
      <c r="Q61" s="68">
        <f>'[1]per SKPD'!AA8478</f>
        <v>0</v>
      </c>
      <c r="R61" s="68">
        <f>'[1]per SKPD'!AB8478</f>
        <v>0</v>
      </c>
      <c r="S61" s="68">
        <f>'[1]per SKPD'!AC8478</f>
        <v>0</v>
      </c>
      <c r="T61" s="68">
        <f>'[1]per SKPD'!AL8478</f>
        <v>4975000</v>
      </c>
      <c r="U61" s="68">
        <f>'[1]per SKPD'!AM8478</f>
        <v>0</v>
      </c>
      <c r="V61" s="68">
        <f>'[1]per SKPD'!AN8478</f>
        <v>0</v>
      </c>
      <c r="W61" s="68">
        <f>'[1]per SKPD'!AO8478</f>
        <v>4975000</v>
      </c>
      <c r="X61" s="69">
        <f t="shared" si="0"/>
        <v>159744000</v>
      </c>
      <c r="Y61" s="69"/>
      <c r="Z61" s="8"/>
      <c r="AA61" s="9">
        <f t="shared" si="1"/>
        <v>159744000</v>
      </c>
      <c r="AB61" s="9">
        <f t="shared" si="2"/>
        <v>0</v>
      </c>
      <c r="AC61" s="9">
        <f t="shared" si="3"/>
        <v>106038000</v>
      </c>
      <c r="AD61" s="10">
        <f t="shared" si="4"/>
        <v>53706000</v>
      </c>
      <c r="AE61" s="10">
        <f t="shared" si="5"/>
        <v>53706000</v>
      </c>
      <c r="AF61" s="10">
        <f t="shared" si="6"/>
        <v>0</v>
      </c>
    </row>
    <row r="62" spans="1:32">
      <c r="A62" s="66">
        <v>52</v>
      </c>
      <c r="B62" s="67" t="s">
        <v>84</v>
      </c>
      <c r="C62" s="68">
        <f>'[1]per SKPD'!E8552</f>
        <v>73023000</v>
      </c>
      <c r="D62" s="68">
        <f>'[1]per SKPD'!F8552</f>
        <v>38676500</v>
      </c>
      <c r="E62" s="68">
        <f>'[1]per SKPD'!G8552</f>
        <v>0</v>
      </c>
      <c r="F62" s="68">
        <f>'[1]per SKPD'!H8552</f>
        <v>38676500</v>
      </c>
      <c r="G62" s="68">
        <f>'[1]per SKPD'!I8552</f>
        <v>0</v>
      </c>
      <c r="H62" s="68">
        <f>'[1]per SKPD'!J8552</f>
        <v>0</v>
      </c>
      <c r="I62" s="68">
        <f>'[1]per SKPD'!K8552</f>
        <v>0</v>
      </c>
      <c r="J62" s="68">
        <f>'[1]per SKPD'!L8552</f>
        <v>0</v>
      </c>
      <c r="K62" s="68">
        <f>'[1]per SKPD'!M8552</f>
        <v>0</v>
      </c>
      <c r="L62" s="68">
        <f>'[1]per SKPD'!N8552</f>
        <v>16381000</v>
      </c>
      <c r="M62" s="68">
        <f>'[1]per SKPD'!W8552</f>
        <v>0</v>
      </c>
      <c r="N62" s="68">
        <f>'[1]per SKPD'!X8552</f>
        <v>0</v>
      </c>
      <c r="O62" s="68">
        <f>'[1]per SKPD'!Y8552</f>
        <v>55057500</v>
      </c>
      <c r="P62" s="68">
        <f>'[1]per SKPD'!Z8552</f>
        <v>0</v>
      </c>
      <c r="Q62" s="68">
        <f>'[1]per SKPD'!AA8552</f>
        <v>0</v>
      </c>
      <c r="R62" s="68">
        <f>'[1]per SKPD'!AB8552</f>
        <v>0</v>
      </c>
      <c r="S62" s="68">
        <f>'[1]per SKPD'!AC8552</f>
        <v>0</v>
      </c>
      <c r="T62" s="68">
        <f>'[1]per SKPD'!AL8552</f>
        <v>4055000</v>
      </c>
      <c r="U62" s="68">
        <f>'[1]per SKPD'!AM8552</f>
        <v>1000000</v>
      </c>
      <c r="V62" s="68">
        <f>'[1]per SKPD'!AN8552</f>
        <v>0</v>
      </c>
      <c r="W62" s="68">
        <f>'[1]per SKPD'!AO8552</f>
        <v>5055000</v>
      </c>
      <c r="X62" s="69">
        <f t="shared" si="0"/>
        <v>123025500</v>
      </c>
      <c r="Y62" s="69"/>
      <c r="Z62" s="8"/>
      <c r="AA62" s="9">
        <f t="shared" si="1"/>
        <v>123025500</v>
      </c>
      <c r="AB62" s="9">
        <f t="shared" si="2"/>
        <v>0</v>
      </c>
      <c r="AC62" s="9">
        <f t="shared" si="3"/>
        <v>73023000</v>
      </c>
      <c r="AD62" s="10">
        <f t="shared" si="4"/>
        <v>50002500</v>
      </c>
      <c r="AE62" s="10">
        <f t="shared" si="5"/>
        <v>50002500</v>
      </c>
      <c r="AF62" s="10">
        <f t="shared" si="6"/>
        <v>0</v>
      </c>
    </row>
    <row r="63" spans="1:32">
      <c r="A63" s="66">
        <v>53</v>
      </c>
      <c r="B63" s="67" t="s">
        <v>85</v>
      </c>
      <c r="C63" s="68">
        <f>'[1]per SKPD'!E8607</f>
        <v>72126000</v>
      </c>
      <c r="D63" s="68">
        <f>'[1]per SKPD'!F8607</f>
        <v>50850000</v>
      </c>
      <c r="E63" s="68">
        <f>'[1]per SKPD'!G8607</f>
        <v>0</v>
      </c>
      <c r="F63" s="68">
        <f>'[1]per SKPD'!H8607</f>
        <v>48650000</v>
      </c>
      <c r="G63" s="68">
        <f>'[1]per SKPD'!I8607</f>
        <v>0</v>
      </c>
      <c r="H63" s="68">
        <f>'[1]per SKPD'!J8607</f>
        <v>0</v>
      </c>
      <c r="I63" s="68">
        <f>'[1]per SKPD'!K8607</f>
        <v>0</v>
      </c>
      <c r="J63" s="68">
        <f>'[1]per SKPD'!L8607</f>
        <v>0</v>
      </c>
      <c r="K63" s="68">
        <f>'[1]per SKPD'!M8607</f>
        <v>0</v>
      </c>
      <c r="L63" s="68">
        <f>'[1]per SKPD'!N8607</f>
        <v>16381000</v>
      </c>
      <c r="M63" s="68">
        <f>'[1]per SKPD'!W8607</f>
        <v>0</v>
      </c>
      <c r="N63" s="68">
        <f>'[1]per SKPD'!X8607</f>
        <v>0</v>
      </c>
      <c r="O63" s="68">
        <f>'[1]per SKPD'!Y8607</f>
        <v>65031000</v>
      </c>
      <c r="P63" s="68">
        <f>'[1]per SKPD'!Z8607</f>
        <v>0</v>
      </c>
      <c r="Q63" s="68">
        <f>'[1]per SKPD'!AA8607</f>
        <v>0</v>
      </c>
      <c r="R63" s="68">
        <f>'[1]per SKPD'!AB8607</f>
        <v>0</v>
      </c>
      <c r="S63" s="68">
        <f>'[1]per SKPD'!AC8607</f>
        <v>0</v>
      </c>
      <c r="T63" s="68">
        <f>'[1]per SKPD'!AL8607</f>
        <v>250000</v>
      </c>
      <c r="U63" s="68">
        <f>'[1]per SKPD'!AM8607</f>
        <v>0</v>
      </c>
      <c r="V63" s="68">
        <f>'[1]per SKPD'!AN8607</f>
        <v>0</v>
      </c>
      <c r="W63" s="68">
        <f>'[1]per SKPD'!AO8607</f>
        <v>250000</v>
      </c>
      <c r="X63" s="69">
        <f t="shared" si="0"/>
        <v>136907000</v>
      </c>
      <c r="Y63" s="69"/>
      <c r="Z63" s="8"/>
      <c r="AA63" s="9">
        <f t="shared" si="1"/>
        <v>136907000</v>
      </c>
      <c r="AB63" s="9">
        <f t="shared" si="2"/>
        <v>0</v>
      </c>
      <c r="AC63" s="9">
        <f t="shared" si="3"/>
        <v>72126000</v>
      </c>
      <c r="AD63" s="10">
        <f t="shared" si="4"/>
        <v>64781000</v>
      </c>
      <c r="AE63" s="10">
        <f t="shared" si="5"/>
        <v>64781000</v>
      </c>
      <c r="AF63" s="10">
        <f t="shared" si="6"/>
        <v>0</v>
      </c>
    </row>
    <row r="64" spans="1:32">
      <c r="A64" s="66">
        <v>54</v>
      </c>
      <c r="B64" s="67" t="s">
        <v>86</v>
      </c>
      <c r="C64" s="68">
        <f>'[1]per SKPD'!E8671</f>
        <v>67921000</v>
      </c>
      <c r="D64" s="68">
        <f>'[1]per SKPD'!F8671</f>
        <v>25470000</v>
      </c>
      <c r="E64" s="68">
        <f>'[1]per SKPD'!G8671</f>
        <v>0</v>
      </c>
      <c r="F64" s="68">
        <f>'[1]per SKPD'!H8671</f>
        <v>25470000</v>
      </c>
      <c r="G64" s="68">
        <f>'[1]per SKPD'!I8671</f>
        <v>0</v>
      </c>
      <c r="H64" s="68">
        <f>'[1]per SKPD'!J8671</f>
        <v>0</v>
      </c>
      <c r="I64" s="68">
        <f>'[1]per SKPD'!K8671</f>
        <v>36260000</v>
      </c>
      <c r="J64" s="68">
        <f>'[1]per SKPD'!L8671</f>
        <v>0</v>
      </c>
      <c r="K64" s="68">
        <f>'[1]per SKPD'!M8671</f>
        <v>0</v>
      </c>
      <c r="L64" s="68">
        <f>'[1]per SKPD'!N8671</f>
        <v>16381000</v>
      </c>
      <c r="M64" s="68">
        <f>'[1]per SKPD'!W8671</f>
        <v>0</v>
      </c>
      <c r="N64" s="68">
        <f>'[1]per SKPD'!X8671</f>
        <v>0</v>
      </c>
      <c r="O64" s="68">
        <f>'[1]per SKPD'!Y8671</f>
        <v>78111000</v>
      </c>
      <c r="P64" s="68">
        <f>'[1]per SKPD'!Z8671</f>
        <v>0</v>
      </c>
      <c r="Q64" s="68">
        <f>'[1]per SKPD'!AA8671</f>
        <v>0</v>
      </c>
      <c r="R64" s="68">
        <f>'[1]per SKPD'!AB8671</f>
        <v>0</v>
      </c>
      <c r="S64" s="68">
        <f>'[1]per SKPD'!AC8671</f>
        <v>0</v>
      </c>
      <c r="T64" s="68">
        <f>'[1]per SKPD'!AL8671</f>
        <v>870000</v>
      </c>
      <c r="U64" s="68">
        <f>'[1]per SKPD'!AM8671</f>
        <v>0</v>
      </c>
      <c r="V64" s="68">
        <f>'[1]per SKPD'!AN8671</f>
        <v>0</v>
      </c>
      <c r="W64" s="68">
        <f>'[1]per SKPD'!AO8671</f>
        <v>870000</v>
      </c>
      <c r="X64" s="69">
        <f t="shared" si="0"/>
        <v>145162000</v>
      </c>
      <c r="Y64" s="69"/>
      <c r="Z64" s="8"/>
      <c r="AA64" s="9">
        <f t="shared" si="1"/>
        <v>145162000</v>
      </c>
      <c r="AB64" s="9">
        <f t="shared" si="2"/>
        <v>0</v>
      </c>
      <c r="AC64" s="9">
        <f t="shared" si="3"/>
        <v>67921000</v>
      </c>
      <c r="AD64" s="10">
        <f t="shared" si="4"/>
        <v>77241000</v>
      </c>
      <c r="AE64" s="10">
        <f t="shared" si="5"/>
        <v>77241000</v>
      </c>
      <c r="AF64" s="10">
        <f t="shared" si="6"/>
        <v>0</v>
      </c>
    </row>
    <row r="65" spans="1:32">
      <c r="A65" s="66">
        <v>55</v>
      </c>
      <c r="B65" s="67" t="s">
        <v>87</v>
      </c>
      <c r="C65" s="68">
        <f>'[1]per SKPD'!E8730</f>
        <v>88881000</v>
      </c>
      <c r="D65" s="68">
        <f>'[1]per SKPD'!F8730</f>
        <v>47750000</v>
      </c>
      <c r="E65" s="68">
        <f>'[1]per SKPD'!G8730</f>
        <v>0</v>
      </c>
      <c r="F65" s="68">
        <f>'[1]per SKPD'!H8730</f>
        <v>47250000</v>
      </c>
      <c r="G65" s="68">
        <f>'[1]per SKPD'!I8730</f>
        <v>0</v>
      </c>
      <c r="H65" s="68">
        <f>'[1]per SKPD'!J8730</f>
        <v>0</v>
      </c>
      <c r="I65" s="68">
        <f>'[1]per SKPD'!K8730</f>
        <v>0</v>
      </c>
      <c r="J65" s="68">
        <f>'[1]per SKPD'!L8730</f>
        <v>0</v>
      </c>
      <c r="K65" s="68">
        <f>'[1]per SKPD'!M8730</f>
        <v>0</v>
      </c>
      <c r="L65" s="68">
        <f>'[1]per SKPD'!N8730</f>
        <v>16381000</v>
      </c>
      <c r="M65" s="68">
        <f>'[1]per SKPD'!W8730</f>
        <v>0</v>
      </c>
      <c r="N65" s="68">
        <f>'[1]per SKPD'!X8730</f>
        <v>0</v>
      </c>
      <c r="O65" s="68">
        <f>'[1]per SKPD'!Y8730</f>
        <v>63631000</v>
      </c>
      <c r="P65" s="68">
        <f>'[1]per SKPD'!Z8730</f>
        <v>0</v>
      </c>
      <c r="Q65" s="68">
        <f>'[1]per SKPD'!AA8730</f>
        <v>0</v>
      </c>
      <c r="R65" s="68">
        <f>'[1]per SKPD'!AB8730</f>
        <v>0</v>
      </c>
      <c r="S65" s="68">
        <f>'[1]per SKPD'!AC8730</f>
        <v>0</v>
      </c>
      <c r="T65" s="68">
        <f>'[1]per SKPD'!AL8730</f>
        <v>5550000</v>
      </c>
      <c r="U65" s="68">
        <f>'[1]per SKPD'!AM8730</f>
        <v>0</v>
      </c>
      <c r="V65" s="68">
        <f>'[1]per SKPD'!AN8730</f>
        <v>0</v>
      </c>
      <c r="W65" s="68">
        <f>'[1]per SKPD'!AO8730</f>
        <v>5550000</v>
      </c>
      <c r="X65" s="69">
        <f t="shared" si="0"/>
        <v>146962000</v>
      </c>
      <c r="Y65" s="69"/>
      <c r="Z65" s="8"/>
      <c r="AA65" s="9">
        <f t="shared" si="1"/>
        <v>146962000</v>
      </c>
      <c r="AB65" s="9">
        <f t="shared" si="2"/>
        <v>0</v>
      </c>
      <c r="AC65" s="9">
        <f t="shared" si="3"/>
        <v>88881000</v>
      </c>
      <c r="AD65" s="10">
        <f t="shared" si="4"/>
        <v>58081000</v>
      </c>
      <c r="AE65" s="10">
        <f t="shared" si="5"/>
        <v>58081000</v>
      </c>
      <c r="AF65" s="10">
        <f t="shared" si="6"/>
        <v>0</v>
      </c>
    </row>
    <row r="66" spans="1:32">
      <c r="A66" s="66">
        <v>56</v>
      </c>
      <c r="B66" s="67" t="s">
        <v>88</v>
      </c>
      <c r="C66" s="68">
        <f>'[1]per SKPD'!E8793</f>
        <v>77576000</v>
      </c>
      <c r="D66" s="68">
        <f>'[1]per SKPD'!F8793</f>
        <v>42553000</v>
      </c>
      <c r="E66" s="68">
        <f>'[1]per SKPD'!G8793</f>
        <v>0</v>
      </c>
      <c r="F66" s="68">
        <f>'[1]per SKPD'!H8793</f>
        <v>42229000</v>
      </c>
      <c r="G66" s="68">
        <f>'[1]per SKPD'!I8793</f>
        <v>0</v>
      </c>
      <c r="H66" s="68">
        <f>'[1]per SKPD'!J8793</f>
        <v>0</v>
      </c>
      <c r="I66" s="68">
        <f>'[1]per SKPD'!K8793</f>
        <v>0</v>
      </c>
      <c r="J66" s="68">
        <f>'[1]per SKPD'!L8793</f>
        <v>0</v>
      </c>
      <c r="K66" s="68">
        <f>'[1]per SKPD'!M8793</f>
        <v>0</v>
      </c>
      <c r="L66" s="68">
        <f>'[1]per SKPD'!N8793</f>
        <v>16381000</v>
      </c>
      <c r="M66" s="68">
        <f>'[1]per SKPD'!W8793</f>
        <v>0</v>
      </c>
      <c r="N66" s="68">
        <f>'[1]per SKPD'!X8793</f>
        <v>0</v>
      </c>
      <c r="O66" s="68">
        <f>'[1]per SKPD'!Y8793</f>
        <v>58610000</v>
      </c>
      <c r="P66" s="68">
        <f>'[1]per SKPD'!Z8793</f>
        <v>0</v>
      </c>
      <c r="Q66" s="68">
        <f>'[1]per SKPD'!AA8793</f>
        <v>0</v>
      </c>
      <c r="R66" s="68">
        <f>'[1]per SKPD'!AB8793</f>
        <v>0</v>
      </c>
      <c r="S66" s="68">
        <f>'[1]per SKPD'!AC8793</f>
        <v>0</v>
      </c>
      <c r="T66" s="68">
        <f>'[1]per SKPD'!AL8793</f>
        <v>0</v>
      </c>
      <c r="U66" s="68">
        <f>'[1]per SKPD'!AM8793</f>
        <v>0</v>
      </c>
      <c r="V66" s="68">
        <f>'[1]per SKPD'!AN8793</f>
        <v>0</v>
      </c>
      <c r="W66" s="68">
        <f>'[1]per SKPD'!AO8793</f>
        <v>0</v>
      </c>
      <c r="X66" s="69">
        <f t="shared" si="0"/>
        <v>136186000</v>
      </c>
      <c r="Y66" s="69"/>
      <c r="Z66" s="8"/>
      <c r="AA66" s="9">
        <f t="shared" si="1"/>
        <v>136186000</v>
      </c>
      <c r="AB66" s="9">
        <f t="shared" si="2"/>
        <v>0</v>
      </c>
      <c r="AC66" s="9">
        <f t="shared" si="3"/>
        <v>77576000</v>
      </c>
      <c r="AD66" s="10">
        <f t="shared" si="4"/>
        <v>58610000</v>
      </c>
      <c r="AE66" s="10">
        <f t="shared" si="5"/>
        <v>58610000</v>
      </c>
      <c r="AF66" s="10">
        <f t="shared" si="6"/>
        <v>0</v>
      </c>
    </row>
    <row r="67" spans="1:32">
      <c r="A67" s="66">
        <v>57</v>
      </c>
      <c r="B67" s="67" t="s">
        <v>89</v>
      </c>
      <c r="C67" s="68">
        <f>'[1]per SKPD'!E8843</f>
        <v>73446000</v>
      </c>
      <c r="D67" s="68">
        <f>'[1]per SKPD'!F8843</f>
        <v>58100000</v>
      </c>
      <c r="E67" s="68">
        <f>'[1]per SKPD'!G8843</f>
        <v>0</v>
      </c>
      <c r="F67" s="68">
        <f>'[1]per SKPD'!H8843</f>
        <v>56950000</v>
      </c>
      <c r="G67" s="68">
        <f>'[1]per SKPD'!I8843</f>
        <v>0</v>
      </c>
      <c r="H67" s="68">
        <f>'[1]per SKPD'!J8843</f>
        <v>0</v>
      </c>
      <c r="I67" s="68">
        <f>'[1]per SKPD'!K8843</f>
        <v>0</v>
      </c>
      <c r="J67" s="68">
        <f>'[1]per SKPD'!L8843</f>
        <v>0</v>
      </c>
      <c r="K67" s="68">
        <f>'[1]per SKPD'!M8843</f>
        <v>0</v>
      </c>
      <c r="L67" s="68">
        <f>'[1]per SKPD'!N8843</f>
        <v>16381000</v>
      </c>
      <c r="M67" s="68">
        <f>'[1]per SKPD'!W8843</f>
        <v>0</v>
      </c>
      <c r="N67" s="68">
        <f>'[1]per SKPD'!X8843</f>
        <v>0</v>
      </c>
      <c r="O67" s="68">
        <f>'[1]per SKPD'!Y8843</f>
        <v>73331000</v>
      </c>
      <c r="P67" s="68">
        <f>'[1]per SKPD'!Z8843</f>
        <v>0</v>
      </c>
      <c r="Q67" s="68">
        <f>'[1]per SKPD'!AA8843</f>
        <v>0</v>
      </c>
      <c r="R67" s="68">
        <f>'[1]per SKPD'!AB8843</f>
        <v>0</v>
      </c>
      <c r="S67" s="68">
        <f>'[1]per SKPD'!AC8843</f>
        <v>0</v>
      </c>
      <c r="T67" s="68">
        <f>'[1]per SKPD'!AL8843</f>
        <v>11900000</v>
      </c>
      <c r="U67" s="68">
        <f>'[1]per SKPD'!AM8843</f>
        <v>0</v>
      </c>
      <c r="V67" s="68">
        <f>'[1]per SKPD'!AN8843</f>
        <v>0</v>
      </c>
      <c r="W67" s="68">
        <f>'[1]per SKPD'!AO8843</f>
        <v>11900000</v>
      </c>
      <c r="X67" s="69">
        <f t="shared" si="0"/>
        <v>134877000</v>
      </c>
      <c r="Y67" s="69"/>
      <c r="Z67" s="8"/>
      <c r="AA67" s="9">
        <f t="shared" si="1"/>
        <v>134877000</v>
      </c>
      <c r="AB67" s="9">
        <f t="shared" si="2"/>
        <v>0</v>
      </c>
      <c r="AC67" s="9">
        <f t="shared" si="3"/>
        <v>73446000</v>
      </c>
      <c r="AD67" s="10">
        <f t="shared" si="4"/>
        <v>61431000</v>
      </c>
      <c r="AE67" s="10">
        <f t="shared" si="5"/>
        <v>61431000</v>
      </c>
      <c r="AF67" s="10">
        <f t="shared" si="6"/>
        <v>0</v>
      </c>
    </row>
    <row r="68" spans="1:32">
      <c r="A68" s="66">
        <v>58</v>
      </c>
      <c r="B68" s="67" t="s">
        <v>90</v>
      </c>
      <c r="C68" s="68">
        <f>'[1]per SKPD'!E8902</f>
        <v>116579000</v>
      </c>
      <c r="D68" s="68">
        <f>'[1]per SKPD'!F8902</f>
        <v>34050000</v>
      </c>
      <c r="E68" s="68">
        <f>'[1]per SKPD'!G8902</f>
        <v>0</v>
      </c>
      <c r="F68" s="68">
        <f>'[1]per SKPD'!H8902</f>
        <v>33867500</v>
      </c>
      <c r="G68" s="68">
        <f>'[1]per SKPD'!I8902</f>
        <v>0</v>
      </c>
      <c r="H68" s="68">
        <f>'[1]per SKPD'!J8902</f>
        <v>0</v>
      </c>
      <c r="I68" s="68">
        <f>'[1]per SKPD'!K8902</f>
        <v>0</v>
      </c>
      <c r="J68" s="68">
        <f>'[1]per SKPD'!L8902</f>
        <v>0</v>
      </c>
      <c r="K68" s="68">
        <f>'[1]per SKPD'!M8902</f>
        <v>0</v>
      </c>
      <c r="L68" s="68">
        <f>'[1]per SKPD'!N8902</f>
        <v>16381000</v>
      </c>
      <c r="M68" s="68">
        <f>'[1]per SKPD'!W8902</f>
        <v>0</v>
      </c>
      <c r="N68" s="68">
        <f>'[1]per SKPD'!X8902</f>
        <v>0</v>
      </c>
      <c r="O68" s="68">
        <f>'[1]per SKPD'!Y8902</f>
        <v>50248500</v>
      </c>
      <c r="P68" s="68">
        <f>'[1]per SKPD'!Z8902</f>
        <v>0</v>
      </c>
      <c r="Q68" s="68">
        <f>'[1]per SKPD'!AA8902</f>
        <v>0</v>
      </c>
      <c r="R68" s="68">
        <f>'[1]per SKPD'!AB8902</f>
        <v>0</v>
      </c>
      <c r="S68" s="68">
        <f>'[1]per SKPD'!AC8902</f>
        <v>0</v>
      </c>
      <c r="T68" s="68">
        <f>'[1]per SKPD'!AL8902</f>
        <v>1042500</v>
      </c>
      <c r="U68" s="68">
        <f>'[1]per SKPD'!AM8902</f>
        <v>0</v>
      </c>
      <c r="V68" s="68">
        <f>'[1]per SKPD'!AN8902</f>
        <v>0</v>
      </c>
      <c r="W68" s="68">
        <f>'[1]per SKPD'!AO8902</f>
        <v>1042500</v>
      </c>
      <c r="X68" s="69">
        <f t="shared" si="0"/>
        <v>165785000</v>
      </c>
      <c r="Y68" s="69"/>
      <c r="Z68" s="8"/>
      <c r="AA68" s="9">
        <f t="shared" si="1"/>
        <v>165785000</v>
      </c>
      <c r="AB68" s="9">
        <f t="shared" si="2"/>
        <v>0</v>
      </c>
      <c r="AC68" s="9">
        <f t="shared" si="3"/>
        <v>116579000</v>
      </c>
      <c r="AD68" s="10">
        <f t="shared" si="4"/>
        <v>49206000</v>
      </c>
      <c r="AE68" s="10">
        <f t="shared" si="5"/>
        <v>49206000</v>
      </c>
      <c r="AF68" s="10">
        <f t="shared" si="6"/>
        <v>0</v>
      </c>
    </row>
    <row r="69" spans="1:32">
      <c r="A69" s="66">
        <v>59</v>
      </c>
      <c r="B69" s="67" t="s">
        <v>91</v>
      </c>
      <c r="C69" s="68">
        <f>'[1]per SKPD'!E8966</f>
        <v>98245000</v>
      </c>
      <c r="D69" s="68">
        <f>'[1]per SKPD'!F8966</f>
        <v>29880000</v>
      </c>
      <c r="E69" s="68">
        <f>'[1]per SKPD'!G8966</f>
        <v>0</v>
      </c>
      <c r="F69" s="68">
        <f>'[1]per SKPD'!H8966</f>
        <v>28880000</v>
      </c>
      <c r="G69" s="68">
        <f>'[1]per SKPD'!I8966</f>
        <v>0</v>
      </c>
      <c r="H69" s="68">
        <f>'[1]per SKPD'!J8966</f>
        <v>0</v>
      </c>
      <c r="I69" s="68">
        <f>'[1]per SKPD'!K8966</f>
        <v>0</v>
      </c>
      <c r="J69" s="68">
        <f>'[1]per SKPD'!L8966</f>
        <v>0</v>
      </c>
      <c r="K69" s="68">
        <f>'[1]per SKPD'!M8966</f>
        <v>0</v>
      </c>
      <c r="L69" s="68">
        <f>'[1]per SKPD'!N8966</f>
        <v>16381000</v>
      </c>
      <c r="M69" s="68">
        <f>'[1]per SKPD'!W8966</f>
        <v>0</v>
      </c>
      <c r="N69" s="68">
        <f>'[1]per SKPD'!X8966</f>
        <v>0</v>
      </c>
      <c r="O69" s="68">
        <f>'[1]per SKPD'!Y8966</f>
        <v>45261000</v>
      </c>
      <c r="P69" s="68">
        <f>'[1]per SKPD'!Z8966</f>
        <v>0</v>
      </c>
      <c r="Q69" s="68">
        <f>'[1]per SKPD'!AA8966</f>
        <v>0</v>
      </c>
      <c r="R69" s="68">
        <f>'[1]per SKPD'!AB8966</f>
        <v>0</v>
      </c>
      <c r="S69" s="68">
        <f>'[1]per SKPD'!AC8966</f>
        <v>0</v>
      </c>
      <c r="T69" s="68">
        <f>'[1]per SKPD'!AL8966</f>
        <v>4580000</v>
      </c>
      <c r="U69" s="68">
        <f>'[1]per SKPD'!AM8966</f>
        <v>1700000</v>
      </c>
      <c r="V69" s="68">
        <f>'[1]per SKPD'!AN8966</f>
        <v>0</v>
      </c>
      <c r="W69" s="68">
        <f>'[1]per SKPD'!AO8966</f>
        <v>6280000</v>
      </c>
      <c r="X69" s="69">
        <f t="shared" si="0"/>
        <v>137226000</v>
      </c>
      <c r="Y69" s="69"/>
      <c r="Z69" s="8"/>
      <c r="AA69" s="9">
        <f t="shared" si="1"/>
        <v>137226000</v>
      </c>
      <c r="AB69" s="9">
        <f t="shared" si="2"/>
        <v>0</v>
      </c>
      <c r="AC69" s="9">
        <f t="shared" si="3"/>
        <v>98245000</v>
      </c>
      <c r="AD69" s="10">
        <f t="shared" si="4"/>
        <v>38981000</v>
      </c>
      <c r="AE69" s="10">
        <f t="shared" si="5"/>
        <v>38981000</v>
      </c>
      <c r="AF69" s="10">
        <f t="shared" si="6"/>
        <v>0</v>
      </c>
    </row>
    <row r="70" spans="1:32">
      <c r="A70" s="66">
        <v>60</v>
      </c>
      <c r="B70" s="67" t="s">
        <v>92</v>
      </c>
      <c r="C70" s="68">
        <f>'[1]per SKPD'!E9033</f>
        <v>76590000</v>
      </c>
      <c r="D70" s="68">
        <f>'[1]per SKPD'!F9033</f>
        <v>29025000</v>
      </c>
      <c r="E70" s="68">
        <f>'[1]per SKPD'!G9033</f>
        <v>0</v>
      </c>
      <c r="F70" s="68">
        <f>'[1]per SKPD'!H9033</f>
        <v>29025000</v>
      </c>
      <c r="G70" s="68">
        <f>'[1]per SKPD'!I9033</f>
        <v>0</v>
      </c>
      <c r="H70" s="68">
        <f>'[1]per SKPD'!J9033</f>
        <v>0</v>
      </c>
      <c r="I70" s="68">
        <f>'[1]per SKPD'!K9033</f>
        <v>0</v>
      </c>
      <c r="J70" s="68">
        <f>'[1]per SKPD'!L9033</f>
        <v>0</v>
      </c>
      <c r="K70" s="68">
        <f>'[1]per SKPD'!M9033</f>
        <v>0</v>
      </c>
      <c r="L70" s="68">
        <f>'[1]per SKPD'!N9033</f>
        <v>16381000</v>
      </c>
      <c r="M70" s="68">
        <f>'[1]per SKPD'!W9033</f>
        <v>0</v>
      </c>
      <c r="N70" s="68">
        <f>'[1]per SKPD'!X9033</f>
        <v>0</v>
      </c>
      <c r="O70" s="68">
        <f>'[1]per SKPD'!Y9033</f>
        <v>45406000</v>
      </c>
      <c r="P70" s="68">
        <f>'[1]per SKPD'!Z9033</f>
        <v>0</v>
      </c>
      <c r="Q70" s="68">
        <f>'[1]per SKPD'!AA9033</f>
        <v>0</v>
      </c>
      <c r="R70" s="68">
        <f>'[1]per SKPD'!AB9033</f>
        <v>0</v>
      </c>
      <c r="S70" s="68">
        <f>'[1]per SKPD'!AC9033</f>
        <v>0</v>
      </c>
      <c r="T70" s="68">
        <f>'[1]per SKPD'!AL9033</f>
        <v>125000</v>
      </c>
      <c r="U70" s="68">
        <f>'[1]per SKPD'!AM9033</f>
        <v>0</v>
      </c>
      <c r="V70" s="68">
        <f>'[1]per SKPD'!AN9033</f>
        <v>0</v>
      </c>
      <c r="W70" s="68">
        <f>'[1]per SKPD'!AO9033</f>
        <v>125000</v>
      </c>
      <c r="X70" s="69">
        <f t="shared" si="0"/>
        <v>121871000</v>
      </c>
      <c r="Y70" s="69"/>
      <c r="Z70" s="8"/>
      <c r="AA70" s="9">
        <f t="shared" si="1"/>
        <v>121871000</v>
      </c>
      <c r="AB70" s="9">
        <f t="shared" si="2"/>
        <v>0</v>
      </c>
      <c r="AC70" s="9">
        <f t="shared" si="3"/>
        <v>76590000</v>
      </c>
      <c r="AD70" s="10">
        <f t="shared" si="4"/>
        <v>45281000</v>
      </c>
      <c r="AE70" s="10">
        <f t="shared" si="5"/>
        <v>45281000</v>
      </c>
      <c r="AF70" s="10">
        <f t="shared" si="6"/>
        <v>0</v>
      </c>
    </row>
    <row r="71" spans="1:32">
      <c r="A71" s="66">
        <v>61</v>
      </c>
      <c r="B71" s="67" t="s">
        <v>93</v>
      </c>
      <c r="C71" s="68">
        <f>'[1]per SKPD'!E9080</f>
        <v>61359000</v>
      </c>
      <c r="D71" s="68">
        <f>'[1]per SKPD'!F9080</f>
        <v>28000000</v>
      </c>
      <c r="E71" s="68">
        <f>'[1]per SKPD'!G9080</f>
        <v>0</v>
      </c>
      <c r="F71" s="68">
        <f>'[1]per SKPD'!H9080</f>
        <v>28000000</v>
      </c>
      <c r="G71" s="68">
        <f>'[1]per SKPD'!I9080</f>
        <v>0</v>
      </c>
      <c r="H71" s="68">
        <f>'[1]per SKPD'!J9080</f>
        <v>0</v>
      </c>
      <c r="I71" s="68">
        <f>'[1]per SKPD'!K9080</f>
        <v>0</v>
      </c>
      <c r="J71" s="68">
        <f>'[1]per SKPD'!L9080</f>
        <v>0</v>
      </c>
      <c r="K71" s="68">
        <f>'[1]per SKPD'!M9080</f>
        <v>2500000</v>
      </c>
      <c r="L71" s="68">
        <f>'[1]per SKPD'!N9080</f>
        <v>16381000</v>
      </c>
      <c r="M71" s="68">
        <f>'[1]per SKPD'!W9080</f>
        <v>0</v>
      </c>
      <c r="N71" s="68">
        <f>'[1]per SKPD'!X9080</f>
        <v>0</v>
      </c>
      <c r="O71" s="68">
        <f>'[1]per SKPD'!Y9080</f>
        <v>46881000</v>
      </c>
      <c r="P71" s="68">
        <f>'[1]per SKPD'!Z9080</f>
        <v>0</v>
      </c>
      <c r="Q71" s="68">
        <f>'[1]per SKPD'!AA9080</f>
        <v>0</v>
      </c>
      <c r="R71" s="68">
        <f>'[1]per SKPD'!AB9080</f>
        <v>0</v>
      </c>
      <c r="S71" s="68">
        <f>'[1]per SKPD'!AC9080</f>
        <v>0</v>
      </c>
      <c r="T71" s="68">
        <f>'[1]per SKPD'!AL9080</f>
        <v>7000000</v>
      </c>
      <c r="U71" s="68">
        <f>'[1]per SKPD'!AM9080</f>
        <v>0</v>
      </c>
      <c r="V71" s="68">
        <f>'[1]per SKPD'!AN9080</f>
        <v>0</v>
      </c>
      <c r="W71" s="68">
        <f>'[1]per SKPD'!AO9080</f>
        <v>7000000</v>
      </c>
      <c r="X71" s="69">
        <f t="shared" si="0"/>
        <v>101240000</v>
      </c>
      <c r="Y71" s="69"/>
      <c r="Z71" s="8"/>
      <c r="AA71" s="9">
        <f t="shared" si="1"/>
        <v>101240000</v>
      </c>
      <c r="AB71" s="9">
        <f t="shared" si="2"/>
        <v>0</v>
      </c>
      <c r="AC71" s="9">
        <f t="shared" si="3"/>
        <v>61359000</v>
      </c>
      <c r="AD71" s="10">
        <f t="shared" si="4"/>
        <v>39881000</v>
      </c>
      <c r="AE71" s="10">
        <f t="shared" si="5"/>
        <v>39881000</v>
      </c>
      <c r="AF71" s="10">
        <f t="shared" si="6"/>
        <v>0</v>
      </c>
    </row>
    <row r="72" spans="1:32">
      <c r="A72" s="66">
        <v>62</v>
      </c>
      <c r="B72" s="67" t="s">
        <v>94</v>
      </c>
      <c r="C72" s="68">
        <f>'[1]per SKPD'!E9121</f>
        <v>68797000</v>
      </c>
      <c r="D72" s="68">
        <f>'[1]per SKPD'!F9121</f>
        <v>47325000</v>
      </c>
      <c r="E72" s="68">
        <f>'[1]per SKPD'!G9121</f>
        <v>0</v>
      </c>
      <c r="F72" s="68">
        <f>'[1]per SKPD'!H9121</f>
        <v>47325000</v>
      </c>
      <c r="G72" s="68">
        <f>'[1]per SKPD'!I9121</f>
        <v>0</v>
      </c>
      <c r="H72" s="68">
        <f>'[1]per SKPD'!J9121</f>
        <v>0</v>
      </c>
      <c r="I72" s="68">
        <f>'[1]per SKPD'!K9121</f>
        <v>0</v>
      </c>
      <c r="J72" s="68">
        <f>'[1]per SKPD'!L9121</f>
        <v>0</v>
      </c>
      <c r="K72" s="68">
        <f>'[1]per SKPD'!M9121</f>
        <v>0</v>
      </c>
      <c r="L72" s="68">
        <f>'[1]per SKPD'!N9121</f>
        <v>25806000</v>
      </c>
      <c r="M72" s="68">
        <f>'[1]per SKPD'!W9121</f>
        <v>0</v>
      </c>
      <c r="N72" s="68">
        <f>'[1]per SKPD'!X9121</f>
        <v>0</v>
      </c>
      <c r="O72" s="68">
        <f>'[1]per SKPD'!Y9121</f>
        <v>73131000</v>
      </c>
      <c r="P72" s="68">
        <f>'[1]per SKPD'!Z9121</f>
        <v>0</v>
      </c>
      <c r="Q72" s="68">
        <f>'[1]per SKPD'!AA9121</f>
        <v>0</v>
      </c>
      <c r="R72" s="68">
        <f>'[1]per SKPD'!AB9121</f>
        <v>0</v>
      </c>
      <c r="S72" s="68">
        <f>'[1]per SKPD'!AC9121</f>
        <v>0</v>
      </c>
      <c r="T72" s="68">
        <f>'[1]per SKPD'!AL9121</f>
        <v>600000</v>
      </c>
      <c r="U72" s="68">
        <f>'[1]per SKPD'!AM9121</f>
        <v>0</v>
      </c>
      <c r="V72" s="68">
        <f>'[1]per SKPD'!AN9121</f>
        <v>0</v>
      </c>
      <c r="W72" s="68">
        <f>'[1]per SKPD'!AO9121</f>
        <v>600000</v>
      </c>
      <c r="X72" s="69">
        <f t="shared" si="0"/>
        <v>141328000</v>
      </c>
      <c r="Y72" s="69"/>
      <c r="Z72" s="8"/>
      <c r="AA72" s="9">
        <f t="shared" si="1"/>
        <v>141328000</v>
      </c>
      <c r="AB72" s="9">
        <f t="shared" si="2"/>
        <v>0</v>
      </c>
      <c r="AC72" s="9">
        <f t="shared" si="3"/>
        <v>68797000</v>
      </c>
      <c r="AD72" s="10">
        <f t="shared" si="4"/>
        <v>72531000</v>
      </c>
      <c r="AE72" s="10">
        <f t="shared" si="5"/>
        <v>72531000</v>
      </c>
      <c r="AF72" s="10">
        <f t="shared" si="6"/>
        <v>0</v>
      </c>
    </row>
    <row r="73" spans="1:32">
      <c r="A73" s="66">
        <v>63</v>
      </c>
      <c r="B73" s="67" t="s">
        <v>95</v>
      </c>
      <c r="C73" s="68">
        <f>'[1]per SKPD'!E9174</f>
        <v>72540000</v>
      </c>
      <c r="D73" s="68">
        <f>'[1]per SKPD'!F9174</f>
        <v>26500000</v>
      </c>
      <c r="E73" s="68">
        <f>'[1]per SKPD'!G9174</f>
        <v>0</v>
      </c>
      <c r="F73" s="68">
        <f>'[1]per SKPD'!H9174</f>
        <v>26500000</v>
      </c>
      <c r="G73" s="68">
        <f>'[1]per SKPD'!I9174</f>
        <v>0</v>
      </c>
      <c r="H73" s="68">
        <f>'[1]per SKPD'!J9174</f>
        <v>0</v>
      </c>
      <c r="I73" s="68">
        <f>'[1]per SKPD'!K9174</f>
        <v>0</v>
      </c>
      <c r="J73" s="68">
        <f>'[1]per SKPD'!L9174</f>
        <v>0</v>
      </c>
      <c r="K73" s="68">
        <f>'[1]per SKPD'!M9174</f>
        <v>0</v>
      </c>
      <c r="L73" s="68">
        <f>'[1]per SKPD'!N9174</f>
        <v>16381000</v>
      </c>
      <c r="M73" s="68">
        <f>'[1]per SKPD'!W9174</f>
        <v>0</v>
      </c>
      <c r="N73" s="68">
        <f>'[1]per SKPD'!X9174</f>
        <v>0</v>
      </c>
      <c r="O73" s="68">
        <f>'[1]per SKPD'!Y9174</f>
        <v>42881000</v>
      </c>
      <c r="P73" s="68">
        <f>'[1]per SKPD'!Z9174</f>
        <v>0</v>
      </c>
      <c r="Q73" s="68">
        <f>'[1]per SKPD'!AA9174</f>
        <v>0</v>
      </c>
      <c r="R73" s="68">
        <f>'[1]per SKPD'!AB9174</f>
        <v>0</v>
      </c>
      <c r="S73" s="68">
        <f>'[1]per SKPD'!AC9174</f>
        <v>0</v>
      </c>
      <c r="T73" s="68">
        <f>'[1]per SKPD'!AL9174</f>
        <v>5350000</v>
      </c>
      <c r="U73" s="68">
        <f>'[1]per SKPD'!AM9174</f>
        <v>0</v>
      </c>
      <c r="V73" s="68">
        <f>'[1]per SKPD'!AN9174</f>
        <v>0</v>
      </c>
      <c r="W73" s="68">
        <f>'[1]per SKPD'!AO9174</f>
        <v>5350000</v>
      </c>
      <c r="X73" s="69">
        <f t="shared" si="0"/>
        <v>110071000</v>
      </c>
      <c r="Y73" s="69"/>
      <c r="Z73" s="8"/>
      <c r="AA73" s="9">
        <f t="shared" si="1"/>
        <v>110071000</v>
      </c>
      <c r="AB73" s="9">
        <f t="shared" si="2"/>
        <v>0</v>
      </c>
      <c r="AC73" s="9">
        <f t="shared" si="3"/>
        <v>72540000</v>
      </c>
      <c r="AD73" s="10">
        <f t="shared" si="4"/>
        <v>37531000</v>
      </c>
      <c r="AE73" s="10">
        <f t="shared" si="5"/>
        <v>37531000</v>
      </c>
      <c r="AF73" s="10">
        <f t="shared" si="6"/>
        <v>0</v>
      </c>
    </row>
    <row r="74" spans="1:32">
      <c r="A74" s="66">
        <v>64</v>
      </c>
      <c r="B74" s="67" t="s">
        <v>96</v>
      </c>
      <c r="C74" s="68">
        <f>'[1]per SKPD'!E9218</f>
        <v>1975410298</v>
      </c>
      <c r="D74" s="68">
        <f>'[1]per SKPD'!F9218</f>
        <v>36800000</v>
      </c>
      <c r="E74" s="68">
        <f>'[1]per SKPD'!G9218</f>
        <v>0</v>
      </c>
      <c r="F74" s="68">
        <f>'[1]per SKPD'!H9218</f>
        <v>34983245</v>
      </c>
      <c r="G74" s="68">
        <f>'[1]per SKPD'!I9218</f>
        <v>0</v>
      </c>
      <c r="H74" s="68">
        <f>'[1]per SKPD'!J9218</f>
        <v>0</v>
      </c>
      <c r="I74" s="68">
        <f>'[1]per SKPD'!K9218</f>
        <v>49487500</v>
      </c>
      <c r="J74" s="68">
        <f>'[1]per SKPD'!L9218</f>
        <v>358094000</v>
      </c>
      <c r="K74" s="68">
        <f>'[1]per SKPD'!M9218</f>
        <v>0</v>
      </c>
      <c r="L74" s="68">
        <f>'[1]per SKPD'!N9218</f>
        <v>0</v>
      </c>
      <c r="M74" s="68">
        <f>'[1]per SKPD'!W9218</f>
        <v>0</v>
      </c>
      <c r="N74" s="68">
        <f>'[1]per SKPD'!X9218</f>
        <v>0</v>
      </c>
      <c r="O74" s="68">
        <f>'[1]per SKPD'!Y9218</f>
        <v>442564745</v>
      </c>
      <c r="P74" s="68">
        <f>'[1]per SKPD'!Z9218</f>
        <v>0</v>
      </c>
      <c r="Q74" s="68">
        <f>'[1]per SKPD'!AA9218</f>
        <v>0</v>
      </c>
      <c r="R74" s="68">
        <f>'[1]per SKPD'!AB9218</f>
        <v>0</v>
      </c>
      <c r="S74" s="68">
        <f>'[1]per SKPD'!AC9218</f>
        <v>0</v>
      </c>
      <c r="T74" s="68">
        <f>'[1]per SKPD'!AL9218</f>
        <v>170000</v>
      </c>
      <c r="U74" s="68">
        <f>'[1]per SKPD'!AM9218</f>
        <v>17000</v>
      </c>
      <c r="V74" s="68">
        <f>'[1]per SKPD'!AN9218</f>
        <v>0</v>
      </c>
      <c r="W74" s="68">
        <f>'[1]per SKPD'!AO9218</f>
        <v>187000</v>
      </c>
      <c r="X74" s="69">
        <f t="shared" si="0"/>
        <v>2417788043</v>
      </c>
      <c r="Y74" s="69"/>
      <c r="Z74" s="8"/>
      <c r="AA74" s="9">
        <f t="shared" si="1"/>
        <v>2417788043</v>
      </c>
      <c r="AB74" s="9">
        <f t="shared" si="2"/>
        <v>0</v>
      </c>
      <c r="AC74" s="9">
        <f t="shared" si="3"/>
        <v>1975410298</v>
      </c>
      <c r="AD74" s="10">
        <f t="shared" si="4"/>
        <v>442377745</v>
      </c>
      <c r="AE74" s="10">
        <f t="shared" si="5"/>
        <v>442377745</v>
      </c>
      <c r="AF74" s="10">
        <f t="shared" si="6"/>
        <v>0</v>
      </c>
    </row>
    <row r="75" spans="1:32">
      <c r="A75" s="66">
        <v>65</v>
      </c>
      <c r="B75" s="67" t="s">
        <v>97</v>
      </c>
      <c r="C75" s="68">
        <f>'[1]per SKPD'!E9286</f>
        <v>358642532</v>
      </c>
      <c r="D75" s="68">
        <f>'[1]per SKPD'!F9286</f>
        <v>9000000</v>
      </c>
      <c r="E75" s="68">
        <f>'[1]per SKPD'!G9286</f>
        <v>0</v>
      </c>
      <c r="F75" s="68">
        <f>'[1]per SKPD'!H9286</f>
        <v>8625000</v>
      </c>
      <c r="G75" s="68">
        <f>'[1]per SKPD'!I9286</f>
        <v>0</v>
      </c>
      <c r="H75" s="68">
        <f>'[1]per SKPD'!J9286</f>
        <v>0</v>
      </c>
      <c r="I75" s="68">
        <f>'[1]per SKPD'!K9286</f>
        <v>0</v>
      </c>
      <c r="J75" s="68">
        <f>'[1]per SKPD'!L9286</f>
        <v>0</v>
      </c>
      <c r="K75" s="68">
        <f>'[1]per SKPD'!M9286</f>
        <v>0</v>
      </c>
      <c r="L75" s="68">
        <f>'[1]per SKPD'!N9286</f>
        <v>0</v>
      </c>
      <c r="M75" s="68">
        <f>'[1]per SKPD'!W9286</f>
        <v>1200000</v>
      </c>
      <c r="N75" s="68">
        <f>'[1]per SKPD'!X9286</f>
        <v>0</v>
      </c>
      <c r="O75" s="68">
        <f>'[1]per SKPD'!Y9286</f>
        <v>9825000</v>
      </c>
      <c r="P75" s="68">
        <f>'[1]per SKPD'!Z9286</f>
        <v>0</v>
      </c>
      <c r="Q75" s="68">
        <f>'[1]per SKPD'!AA9286</f>
        <v>0</v>
      </c>
      <c r="R75" s="68">
        <f>'[1]per SKPD'!AB9286</f>
        <v>0</v>
      </c>
      <c r="S75" s="68">
        <f>'[1]per SKPD'!AC9286</f>
        <v>0</v>
      </c>
      <c r="T75" s="68">
        <f>'[1]per SKPD'!AL9286</f>
        <v>0</v>
      </c>
      <c r="U75" s="68">
        <f>'[1]per SKPD'!AM9286</f>
        <v>0</v>
      </c>
      <c r="V75" s="68">
        <f>'[1]per SKPD'!AN9286</f>
        <v>0</v>
      </c>
      <c r="W75" s="68">
        <f>'[1]per SKPD'!AO9286</f>
        <v>0</v>
      </c>
      <c r="X75" s="69">
        <f t="shared" ref="X75:X84" si="7">C75+O75-W75</f>
        <v>368467532</v>
      </c>
      <c r="Y75" s="69"/>
      <c r="Z75" s="8"/>
      <c r="AA75" s="9">
        <f t="shared" ref="AA75:AA84" si="8">C75+F75+G75+H75+I75+J75+K75+L75+M75+N75-P75-R75-T75-S75-U75-V75</f>
        <v>368467532</v>
      </c>
      <c r="AB75" s="9">
        <f t="shared" ref="AB75:AB84" si="9">X75-AA75</f>
        <v>0</v>
      </c>
      <c r="AC75" s="9">
        <f t="shared" ref="AC75:AC84" si="10">C75</f>
        <v>358642532</v>
      </c>
      <c r="AD75" s="10">
        <f t="shared" ref="AD75:AD84" si="11">AA75-AC75</f>
        <v>9825000</v>
      </c>
      <c r="AE75" s="10">
        <f t="shared" ref="AE75:AE84" si="12">O75-W75</f>
        <v>9825000</v>
      </c>
      <c r="AF75" s="10">
        <f t="shared" ref="AF75:AF84" si="13">AD75-AE75</f>
        <v>0</v>
      </c>
    </row>
    <row r="76" spans="1:32">
      <c r="A76" s="66">
        <v>66</v>
      </c>
      <c r="B76" s="67" t="s">
        <v>98</v>
      </c>
      <c r="C76" s="68">
        <f>'[1]per SKPD'!E9321</f>
        <v>1186999000</v>
      </c>
      <c r="D76" s="68">
        <f>'[1]per SKPD'!F9321</f>
        <v>83240000</v>
      </c>
      <c r="E76" s="68">
        <f>'[1]per SKPD'!G9321</f>
        <v>0</v>
      </c>
      <c r="F76" s="68">
        <f>'[1]per SKPD'!H9321</f>
        <v>82240000</v>
      </c>
      <c r="G76" s="68">
        <f>'[1]per SKPD'!I9321</f>
        <v>0</v>
      </c>
      <c r="H76" s="68">
        <f>'[1]per SKPD'!J9321</f>
        <v>0</v>
      </c>
      <c r="I76" s="68">
        <f>'[1]per SKPD'!K9321</f>
        <v>200000</v>
      </c>
      <c r="J76" s="68">
        <f>'[1]per SKPD'!L9321</f>
        <v>0</v>
      </c>
      <c r="K76" s="68">
        <f>'[1]per SKPD'!M9321</f>
        <v>0</v>
      </c>
      <c r="L76" s="68">
        <f>'[1]per SKPD'!N9321</f>
        <v>89900000</v>
      </c>
      <c r="M76" s="68">
        <f>'[1]per SKPD'!W9321</f>
        <v>0</v>
      </c>
      <c r="N76" s="68">
        <f>'[1]per SKPD'!X9321</f>
        <v>0</v>
      </c>
      <c r="O76" s="68">
        <f>'[1]per SKPD'!Y9321</f>
        <v>172340000</v>
      </c>
      <c r="P76" s="68">
        <f>'[1]per SKPD'!Z9321</f>
        <v>0</v>
      </c>
      <c r="Q76" s="68">
        <f>'[1]per SKPD'!AA9321</f>
        <v>0</v>
      </c>
      <c r="R76" s="68">
        <f>'[1]per SKPD'!AB9321</f>
        <v>0</v>
      </c>
      <c r="S76" s="68">
        <f>'[1]per SKPD'!AC9321</f>
        <v>0</v>
      </c>
      <c r="T76" s="68">
        <f>'[1]per SKPD'!AL9321</f>
        <v>54812500</v>
      </c>
      <c r="U76" s="68">
        <f>'[1]per SKPD'!AM9321</f>
        <v>0</v>
      </c>
      <c r="V76" s="68">
        <f>'[1]per SKPD'!AN9321</f>
        <v>0</v>
      </c>
      <c r="W76" s="68">
        <f>'[1]per SKPD'!AO9321</f>
        <v>54812500</v>
      </c>
      <c r="X76" s="69">
        <f t="shared" si="7"/>
        <v>1304526500</v>
      </c>
      <c r="Y76" s="69"/>
      <c r="Z76" s="8"/>
      <c r="AA76" s="9">
        <f t="shared" si="8"/>
        <v>1304526500</v>
      </c>
      <c r="AB76" s="9">
        <f t="shared" si="9"/>
        <v>0</v>
      </c>
      <c r="AC76" s="9">
        <f t="shared" si="10"/>
        <v>1186999000</v>
      </c>
      <c r="AD76" s="10">
        <f t="shared" si="11"/>
        <v>117527500</v>
      </c>
      <c r="AE76" s="10">
        <f t="shared" si="12"/>
        <v>117527500</v>
      </c>
      <c r="AF76" s="10">
        <f t="shared" si="13"/>
        <v>0</v>
      </c>
    </row>
    <row r="77" spans="1:32">
      <c r="A77" s="66">
        <v>67</v>
      </c>
      <c r="B77" s="67" t="s">
        <v>99</v>
      </c>
      <c r="C77" s="68">
        <f>'[1]per SKPD'!E9409</f>
        <v>1961436675</v>
      </c>
      <c r="D77" s="68">
        <f>'[1]per SKPD'!F9409</f>
        <v>234112000</v>
      </c>
      <c r="E77" s="68">
        <f>'[1]per SKPD'!G9409</f>
        <v>0</v>
      </c>
      <c r="F77" s="68">
        <f>'[1]per SKPD'!H9409</f>
        <v>217108350</v>
      </c>
      <c r="G77" s="68">
        <f>'[1]per SKPD'!I9409</f>
        <v>0</v>
      </c>
      <c r="H77" s="68">
        <f>'[1]per SKPD'!J9409</f>
        <v>0</v>
      </c>
      <c r="I77" s="68">
        <f>'[1]per SKPD'!K9409</f>
        <v>0</v>
      </c>
      <c r="J77" s="68">
        <f>'[1]per SKPD'!L9409</f>
        <v>0</v>
      </c>
      <c r="K77" s="68">
        <f>'[1]per SKPD'!M9409</f>
        <v>0</v>
      </c>
      <c r="L77" s="68">
        <f>'[1]per SKPD'!N9409</f>
        <v>0</v>
      </c>
      <c r="M77" s="68">
        <f>'[1]per SKPD'!W9409</f>
        <v>0</v>
      </c>
      <c r="N77" s="68">
        <f>'[1]per SKPD'!X9409</f>
        <v>0</v>
      </c>
      <c r="O77" s="68">
        <f>'[1]per SKPD'!Y9409</f>
        <v>217108350</v>
      </c>
      <c r="P77" s="68">
        <f>'[1]per SKPD'!Z9409</f>
        <v>0</v>
      </c>
      <c r="Q77" s="68">
        <f>'[1]per SKPD'!AA9409</f>
        <v>0</v>
      </c>
      <c r="R77" s="68">
        <f>'[1]per SKPD'!AB9409</f>
        <v>0</v>
      </c>
      <c r="S77" s="68">
        <f>'[1]per SKPD'!AC9409</f>
        <v>0</v>
      </c>
      <c r="T77" s="68">
        <f>'[1]per SKPD'!AL9409</f>
        <v>7097600</v>
      </c>
      <c r="U77" s="68">
        <f>'[1]per SKPD'!AM9409</f>
        <v>0</v>
      </c>
      <c r="V77" s="68">
        <f>'[1]per SKPD'!AN9409</f>
        <v>0</v>
      </c>
      <c r="W77" s="68">
        <f>'[1]per SKPD'!AO9409</f>
        <v>7097600</v>
      </c>
      <c r="X77" s="69">
        <f t="shared" si="7"/>
        <v>2171447425</v>
      </c>
      <c r="Y77" s="69"/>
      <c r="Z77" s="8"/>
      <c r="AA77" s="9">
        <f t="shared" si="8"/>
        <v>2171447425</v>
      </c>
      <c r="AB77" s="9">
        <f t="shared" si="9"/>
        <v>0</v>
      </c>
      <c r="AC77" s="9">
        <f t="shared" si="10"/>
        <v>1961436675</v>
      </c>
      <c r="AD77" s="10">
        <f t="shared" si="11"/>
        <v>210010750</v>
      </c>
      <c r="AE77" s="10">
        <f t="shared" si="12"/>
        <v>210010750</v>
      </c>
      <c r="AF77" s="10">
        <f t="shared" si="13"/>
        <v>0</v>
      </c>
    </row>
    <row r="78" spans="1:32">
      <c r="A78" s="66">
        <v>68</v>
      </c>
      <c r="B78" s="67" t="s">
        <v>100</v>
      </c>
      <c r="C78" s="68">
        <f>'[1]per SKPD'!E9508</f>
        <v>3667559200</v>
      </c>
      <c r="D78" s="68">
        <f>'[1]per SKPD'!F9508</f>
        <v>494150000</v>
      </c>
      <c r="E78" s="68">
        <f>'[1]per SKPD'!G9508</f>
        <v>0</v>
      </c>
      <c r="F78" s="68">
        <f>'[1]per SKPD'!H9508</f>
        <v>511136000</v>
      </c>
      <c r="G78" s="68">
        <f>'[1]per SKPD'!I9508</f>
        <v>0</v>
      </c>
      <c r="H78" s="68">
        <f>'[1]per SKPD'!J9508</f>
        <v>0</v>
      </c>
      <c r="I78" s="68">
        <f>'[1]per SKPD'!K9508</f>
        <v>0</v>
      </c>
      <c r="J78" s="68">
        <f>'[1]per SKPD'!L9508</f>
        <v>0</v>
      </c>
      <c r="K78" s="68">
        <f>'[1]per SKPD'!M9508</f>
        <v>0</v>
      </c>
      <c r="L78" s="68">
        <f>'[1]per SKPD'!N9508</f>
        <v>0</v>
      </c>
      <c r="M78" s="68">
        <f>'[1]per SKPD'!W9508</f>
        <v>0</v>
      </c>
      <c r="N78" s="68">
        <f>'[1]per SKPD'!X9508</f>
        <v>0</v>
      </c>
      <c r="O78" s="68">
        <f>'[1]per SKPD'!Y9508</f>
        <v>511136000</v>
      </c>
      <c r="P78" s="68">
        <f>'[1]per SKPD'!Z9508</f>
        <v>0</v>
      </c>
      <c r="Q78" s="68">
        <f>'[1]per SKPD'!AA9508</f>
        <v>0</v>
      </c>
      <c r="R78" s="68">
        <f>'[1]per SKPD'!AB9508</f>
        <v>0</v>
      </c>
      <c r="S78" s="68">
        <f>'[1]per SKPD'!AC9508</f>
        <v>290602000</v>
      </c>
      <c r="T78" s="68">
        <f>'[1]per SKPD'!AL9508</f>
        <v>0</v>
      </c>
      <c r="U78" s="68">
        <f>'[1]per SKPD'!AM9508</f>
        <v>0</v>
      </c>
      <c r="V78" s="68">
        <f>'[1]per SKPD'!AN9508</f>
        <v>0</v>
      </c>
      <c r="W78" s="68">
        <f>'[1]per SKPD'!AO9508</f>
        <v>290602000</v>
      </c>
      <c r="X78" s="69">
        <f t="shared" si="7"/>
        <v>3888093200</v>
      </c>
      <c r="Y78" s="69"/>
      <c r="Z78" s="8"/>
      <c r="AA78" s="9">
        <f t="shared" si="8"/>
        <v>3888093200</v>
      </c>
      <c r="AB78" s="9">
        <f t="shared" si="9"/>
        <v>0</v>
      </c>
      <c r="AC78" s="9">
        <f t="shared" si="10"/>
        <v>3667559200</v>
      </c>
      <c r="AD78" s="10">
        <f t="shared" si="11"/>
        <v>220534000</v>
      </c>
      <c r="AE78" s="10">
        <f t="shared" si="12"/>
        <v>220534000</v>
      </c>
      <c r="AF78" s="10">
        <f t="shared" si="13"/>
        <v>0</v>
      </c>
    </row>
    <row r="79" spans="1:32">
      <c r="A79" s="66">
        <v>69</v>
      </c>
      <c r="B79" s="67" t="s">
        <v>101</v>
      </c>
      <c r="C79" s="68">
        <f>'[1]per SKPD'!E9635</f>
        <v>2891574814</v>
      </c>
      <c r="D79" s="68">
        <f>'[1]per SKPD'!F9635</f>
        <v>562522000</v>
      </c>
      <c r="E79" s="68">
        <f>'[1]per SKPD'!G9635</f>
        <v>0</v>
      </c>
      <c r="F79" s="68">
        <f>'[1]per SKPD'!H9635</f>
        <v>545842500</v>
      </c>
      <c r="G79" s="68">
        <f>'[1]per SKPD'!I9635</f>
        <v>6062000</v>
      </c>
      <c r="H79" s="68">
        <f>'[1]per SKPD'!J9635</f>
        <v>0</v>
      </c>
      <c r="I79" s="68">
        <f>'[1]per SKPD'!K9635</f>
        <v>11960000</v>
      </c>
      <c r="J79" s="68">
        <f>'[1]per SKPD'!L9635</f>
        <v>0</v>
      </c>
      <c r="K79" s="68">
        <f>'[1]per SKPD'!M9635</f>
        <v>0</v>
      </c>
      <c r="L79" s="68">
        <f>'[1]per SKPD'!N9635</f>
        <v>0</v>
      </c>
      <c r="M79" s="68">
        <f>'[1]per SKPD'!W9635</f>
        <v>0</v>
      </c>
      <c r="N79" s="68">
        <f>'[1]per SKPD'!X9635</f>
        <v>0</v>
      </c>
      <c r="O79" s="68">
        <f>'[1]per SKPD'!Y9635</f>
        <v>563864500</v>
      </c>
      <c r="P79" s="68">
        <f>'[1]per SKPD'!Z9635</f>
        <v>0</v>
      </c>
      <c r="Q79" s="68">
        <f>'[1]per SKPD'!AA9635</f>
        <v>0</v>
      </c>
      <c r="R79" s="68">
        <f>'[1]per SKPD'!AB9635</f>
        <v>0</v>
      </c>
      <c r="S79" s="68">
        <f>'[1]per SKPD'!AC9635</f>
        <v>0</v>
      </c>
      <c r="T79" s="68">
        <f>'[1]per SKPD'!AL9635</f>
        <v>16422000</v>
      </c>
      <c r="U79" s="68">
        <f>'[1]per SKPD'!AM9635</f>
        <v>7338000</v>
      </c>
      <c r="V79" s="68">
        <f>'[1]per SKPD'!AN9635</f>
        <v>0</v>
      </c>
      <c r="W79" s="68">
        <f>'[1]per SKPD'!AO9635</f>
        <v>23760000</v>
      </c>
      <c r="X79" s="69">
        <f t="shared" si="7"/>
        <v>3431679314</v>
      </c>
      <c r="Y79" s="69"/>
      <c r="Z79" s="8"/>
      <c r="AA79" s="9">
        <f t="shared" si="8"/>
        <v>3431679314</v>
      </c>
      <c r="AB79" s="9">
        <f t="shared" si="9"/>
        <v>0</v>
      </c>
      <c r="AC79" s="9">
        <f t="shared" si="10"/>
        <v>2891574814</v>
      </c>
      <c r="AD79" s="10">
        <f t="shared" si="11"/>
        <v>540104500</v>
      </c>
      <c r="AE79" s="10">
        <f t="shared" si="12"/>
        <v>540104500</v>
      </c>
      <c r="AF79" s="10">
        <f t="shared" si="13"/>
        <v>0</v>
      </c>
    </row>
    <row r="80" spans="1:32">
      <c r="A80" s="66">
        <v>70</v>
      </c>
      <c r="B80" s="67" t="s">
        <v>102</v>
      </c>
      <c r="C80" s="68">
        <f>'[1]per SKPD'!E9865</f>
        <v>1496311151</v>
      </c>
      <c r="D80" s="68">
        <f>'[1]per SKPD'!F9865</f>
        <v>176750000</v>
      </c>
      <c r="E80" s="68">
        <f>'[1]per SKPD'!G9865</f>
        <v>0</v>
      </c>
      <c r="F80" s="68">
        <f>'[1]per SKPD'!H9865</f>
        <v>166645866</v>
      </c>
      <c r="G80" s="68">
        <f>'[1]per SKPD'!I9865</f>
        <v>1057274</v>
      </c>
      <c r="H80" s="68">
        <f>'[1]per SKPD'!J9865</f>
        <v>0</v>
      </c>
      <c r="I80" s="68">
        <f>'[1]per SKPD'!K9865</f>
        <v>0</v>
      </c>
      <c r="J80" s="68">
        <f>'[1]per SKPD'!L9865</f>
        <v>0</v>
      </c>
      <c r="K80" s="68">
        <f>'[1]per SKPD'!M9865</f>
        <v>0</v>
      </c>
      <c r="L80" s="68">
        <f>'[1]per SKPD'!N9865</f>
        <v>290602000</v>
      </c>
      <c r="M80" s="68">
        <f>'[1]per SKPD'!W9865</f>
        <v>0</v>
      </c>
      <c r="N80" s="68">
        <f>'[1]per SKPD'!X9865</f>
        <v>0</v>
      </c>
      <c r="O80" s="68">
        <f>'[1]per SKPD'!Y9865</f>
        <v>458305140</v>
      </c>
      <c r="P80" s="68">
        <f>'[1]per SKPD'!Z9865</f>
        <v>0</v>
      </c>
      <c r="Q80" s="68">
        <f>'[1]per SKPD'!AA9865</f>
        <v>0</v>
      </c>
      <c r="R80" s="68">
        <f>'[1]per SKPD'!AB9865</f>
        <v>0</v>
      </c>
      <c r="S80" s="68">
        <f>'[1]per SKPD'!AC9865</f>
        <v>0</v>
      </c>
      <c r="T80" s="68">
        <f>'[1]per SKPD'!AL9865</f>
        <v>0</v>
      </c>
      <c r="U80" s="68">
        <f>'[1]per SKPD'!AM9865</f>
        <v>0</v>
      </c>
      <c r="V80" s="68">
        <f>'[1]per SKPD'!AN9865</f>
        <v>0</v>
      </c>
      <c r="W80" s="68">
        <f>'[1]per SKPD'!AO9865</f>
        <v>0</v>
      </c>
      <c r="X80" s="69">
        <f t="shared" si="7"/>
        <v>1954616291</v>
      </c>
      <c r="Y80" s="69"/>
      <c r="Z80" s="8"/>
      <c r="AA80" s="9">
        <f t="shared" si="8"/>
        <v>1954616291</v>
      </c>
      <c r="AB80" s="9">
        <f t="shared" si="9"/>
        <v>0</v>
      </c>
      <c r="AC80" s="9">
        <f t="shared" si="10"/>
        <v>1496311151</v>
      </c>
      <c r="AD80" s="10">
        <f t="shared" si="11"/>
        <v>458305140</v>
      </c>
      <c r="AE80" s="10">
        <f t="shared" si="12"/>
        <v>458305140</v>
      </c>
      <c r="AF80" s="10">
        <f t="shared" si="13"/>
        <v>0</v>
      </c>
    </row>
    <row r="81" spans="1:32">
      <c r="A81" s="66">
        <v>71</v>
      </c>
      <c r="B81" s="67" t="s">
        <v>103</v>
      </c>
      <c r="C81" s="68">
        <f>'[1]per SKPD'!E9978</f>
        <v>2511025493</v>
      </c>
      <c r="D81" s="68">
        <f>'[1]per SKPD'!F9978</f>
        <v>1507697000</v>
      </c>
      <c r="E81" s="68">
        <f>'[1]per SKPD'!G9978</f>
        <v>0</v>
      </c>
      <c r="F81" s="68">
        <f>'[1]per SKPD'!H9978</f>
        <v>1442177380</v>
      </c>
      <c r="G81" s="68">
        <f>'[1]per SKPD'!I9978</f>
        <v>8429600</v>
      </c>
      <c r="H81" s="68">
        <f>'[1]per SKPD'!J9978</f>
        <v>0</v>
      </c>
      <c r="I81" s="68">
        <f>'[1]per SKPD'!K9978</f>
        <v>0</v>
      </c>
      <c r="J81" s="68">
        <f>'[1]per SKPD'!L9978</f>
        <v>0</v>
      </c>
      <c r="K81" s="68">
        <f>'[1]per SKPD'!M9978</f>
        <v>0</v>
      </c>
      <c r="L81" s="68">
        <f>'[1]per SKPD'!N9978</f>
        <v>16381000</v>
      </c>
      <c r="M81" s="68">
        <f>'[1]per SKPD'!W9978</f>
        <v>1091609166</v>
      </c>
      <c r="N81" s="68">
        <f>'[1]per SKPD'!X9978</f>
        <v>0</v>
      </c>
      <c r="O81" s="68">
        <f>'[1]per SKPD'!Y9978</f>
        <v>2558597146</v>
      </c>
      <c r="P81" s="68">
        <f>'[1]per SKPD'!Z9978</f>
        <v>0</v>
      </c>
      <c r="Q81" s="68">
        <f>'[1]per SKPD'!AA9978</f>
        <v>0</v>
      </c>
      <c r="R81" s="68">
        <f>'[1]per SKPD'!AB9978</f>
        <v>0</v>
      </c>
      <c r="S81" s="68">
        <f>'[1]per SKPD'!AC9978</f>
        <v>0</v>
      </c>
      <c r="T81" s="68">
        <f>'[1]per SKPD'!AL9978</f>
        <v>330000</v>
      </c>
      <c r="U81" s="68">
        <f>'[1]per SKPD'!AM9978</f>
        <v>0</v>
      </c>
      <c r="V81" s="68">
        <f>'[1]per SKPD'!AN9978</f>
        <v>0</v>
      </c>
      <c r="W81" s="68">
        <f>'[1]per SKPD'!AO9978</f>
        <v>330000</v>
      </c>
      <c r="X81" s="69">
        <f t="shared" si="7"/>
        <v>5069292639</v>
      </c>
      <c r="Y81" s="69"/>
      <c r="Z81" s="8"/>
      <c r="AA81" s="9">
        <f t="shared" si="8"/>
        <v>5069292639</v>
      </c>
      <c r="AB81" s="9">
        <f t="shared" si="9"/>
        <v>0</v>
      </c>
      <c r="AC81" s="9">
        <f t="shared" si="10"/>
        <v>2511025493</v>
      </c>
      <c r="AD81" s="10">
        <f t="shared" si="11"/>
        <v>2558267146</v>
      </c>
      <c r="AE81" s="10">
        <f t="shared" si="12"/>
        <v>2558267146</v>
      </c>
      <c r="AF81" s="10">
        <f t="shared" si="13"/>
        <v>0</v>
      </c>
    </row>
    <row r="82" spans="1:32">
      <c r="A82" s="66">
        <v>72</v>
      </c>
      <c r="B82" s="70" t="s">
        <v>104</v>
      </c>
      <c r="C82" s="68">
        <f>'[1]per SKPD'!E10213</f>
        <v>1413441370</v>
      </c>
      <c r="D82" s="68">
        <f>'[1]per SKPD'!F10213</f>
        <v>0</v>
      </c>
      <c r="E82" s="68">
        <f>'[1]per SKPD'!G10213</f>
        <v>0</v>
      </c>
      <c r="F82" s="68">
        <f>'[1]per SKPD'!H10213</f>
        <v>0</v>
      </c>
      <c r="G82" s="68">
        <f>'[1]per SKPD'!I10213</f>
        <v>0</v>
      </c>
      <c r="H82" s="68">
        <f>'[1]per SKPD'!J10213</f>
        <v>0</v>
      </c>
      <c r="I82" s="68">
        <f>'[1]per SKPD'!K10213</f>
        <v>0</v>
      </c>
      <c r="J82" s="68">
        <f>'[1]per SKPD'!L10213</f>
        <v>0</v>
      </c>
      <c r="K82" s="68">
        <f>'[1]per SKPD'!M10213</f>
        <v>0</v>
      </c>
      <c r="L82" s="68">
        <f>'[1]per SKPD'!N10213</f>
        <v>0</v>
      </c>
      <c r="M82" s="68">
        <f>'[1]per SKPD'!W10213</f>
        <v>0</v>
      </c>
      <c r="N82" s="68">
        <f>'[1]per SKPD'!X10213</f>
        <v>0</v>
      </c>
      <c r="O82" s="68">
        <f>'[1]per SKPD'!Y10213</f>
        <v>0</v>
      </c>
      <c r="P82" s="68">
        <f>'[1]per SKPD'!Z10213</f>
        <v>0</v>
      </c>
      <c r="Q82" s="68">
        <f>'[1]per SKPD'!AA10213</f>
        <v>0</v>
      </c>
      <c r="R82" s="68">
        <f>'[1]per SKPD'!AB10213</f>
        <v>240645300</v>
      </c>
      <c r="S82" s="68">
        <f>'[1]per SKPD'!AC10213</f>
        <v>216386920</v>
      </c>
      <c r="T82" s="68">
        <f>'[1]per SKPD'!AL10213</f>
        <v>0</v>
      </c>
      <c r="U82" s="68">
        <f>'[1]per SKPD'!AM10213</f>
        <v>0</v>
      </c>
      <c r="V82" s="68">
        <f>'[1]per SKPD'!AN10213</f>
        <v>0</v>
      </c>
      <c r="W82" s="68">
        <f>'[1]per SKPD'!AO10213</f>
        <v>457032220</v>
      </c>
      <c r="X82" s="69">
        <f t="shared" si="7"/>
        <v>956409150</v>
      </c>
      <c r="Y82" s="69"/>
      <c r="Z82" s="8"/>
      <c r="AA82" s="9">
        <f t="shared" si="8"/>
        <v>956409150</v>
      </c>
      <c r="AB82" s="9">
        <f t="shared" si="9"/>
        <v>0</v>
      </c>
      <c r="AC82" s="9">
        <f t="shared" si="10"/>
        <v>1413441370</v>
      </c>
      <c r="AD82" s="10">
        <f t="shared" si="11"/>
        <v>-457032220</v>
      </c>
      <c r="AE82" s="10">
        <f t="shared" si="12"/>
        <v>-457032220</v>
      </c>
      <c r="AF82" s="10">
        <f t="shared" si="13"/>
        <v>0</v>
      </c>
    </row>
    <row r="83" spans="1:32">
      <c r="A83" s="71"/>
      <c r="B83" s="72"/>
      <c r="C83" s="73"/>
      <c r="D83" s="73"/>
      <c r="E83" s="74"/>
      <c r="F83" s="75"/>
      <c r="G83" s="73"/>
      <c r="H83" s="73"/>
      <c r="I83" s="73"/>
      <c r="J83" s="73"/>
      <c r="K83" s="73"/>
      <c r="L83" s="73"/>
      <c r="M83" s="73"/>
      <c r="N83" s="74"/>
      <c r="O83" s="73"/>
      <c r="P83" s="76"/>
      <c r="Q83" s="76"/>
      <c r="R83" s="73"/>
      <c r="S83" s="73"/>
      <c r="T83" s="73"/>
      <c r="U83" s="73"/>
      <c r="V83" s="73"/>
      <c r="W83" s="73"/>
      <c r="X83" s="73"/>
      <c r="Y83" s="73"/>
      <c r="Z83" s="8"/>
    </row>
    <row r="84" spans="1:32" s="81" customFormat="1">
      <c r="A84" s="77"/>
      <c r="B84" s="78" t="s">
        <v>21</v>
      </c>
      <c r="C84" s="79">
        <f>SUM(C11:C83)</f>
        <v>266759074237</v>
      </c>
      <c r="D84" s="79">
        <f t="shared" ref="D84:Y84" si="14">SUM(D11:D83)</f>
        <v>146493313267</v>
      </c>
      <c r="E84" s="79">
        <f t="shared" si="14"/>
        <v>9124793275</v>
      </c>
      <c r="F84" s="79">
        <f t="shared" si="14"/>
        <v>57891366130</v>
      </c>
      <c r="G84" s="79">
        <f t="shared" si="14"/>
        <v>284777755.9754498</v>
      </c>
      <c r="H84" s="79">
        <f t="shared" si="14"/>
        <v>7841041694</v>
      </c>
      <c r="I84" s="79">
        <f t="shared" si="14"/>
        <v>260881349.02000001</v>
      </c>
      <c r="J84" s="79">
        <f t="shared" si="14"/>
        <v>846724087.00099993</v>
      </c>
      <c r="K84" s="79">
        <f t="shared" si="14"/>
        <v>2665210569</v>
      </c>
      <c r="L84" s="79">
        <f t="shared" si="14"/>
        <v>3542699504</v>
      </c>
      <c r="M84" s="79">
        <f t="shared" si="14"/>
        <v>1448616543</v>
      </c>
      <c r="N84" s="79">
        <f t="shared" si="14"/>
        <v>2237764507</v>
      </c>
      <c r="O84" s="79">
        <f t="shared" si="14"/>
        <v>77019082138.996445</v>
      </c>
      <c r="P84" s="79">
        <f t="shared" si="14"/>
        <v>155545706</v>
      </c>
      <c r="Q84" s="79">
        <f t="shared" si="14"/>
        <v>37529500</v>
      </c>
      <c r="R84" s="79">
        <f t="shared" si="14"/>
        <v>827490800</v>
      </c>
      <c r="S84" s="79">
        <f t="shared" si="14"/>
        <v>3542699504</v>
      </c>
      <c r="T84" s="79">
        <f t="shared" si="14"/>
        <v>1079527519</v>
      </c>
      <c r="U84" s="79">
        <f t="shared" si="14"/>
        <v>1636951312</v>
      </c>
      <c r="V84" s="79">
        <f t="shared" si="14"/>
        <v>350056150</v>
      </c>
      <c r="W84" s="79">
        <f t="shared" si="14"/>
        <v>7629800491</v>
      </c>
      <c r="X84" s="79">
        <f t="shared" si="14"/>
        <v>336148355884.99646</v>
      </c>
      <c r="Y84" s="79">
        <f t="shared" si="14"/>
        <v>0</v>
      </c>
      <c r="Z84" s="80"/>
      <c r="AA84" s="9">
        <f>C84+F84+G84+H84+I84+J84+K84+L84+M84+N84-P84-R84-T84-S84-U84-V84</f>
        <v>336185885384.99646</v>
      </c>
      <c r="AB84" s="9">
        <f>X84-AA84</f>
        <v>-37529500</v>
      </c>
      <c r="AC84" s="9">
        <f>C84</f>
        <v>266759074237</v>
      </c>
      <c r="AD84" s="10">
        <f>AA84-AC84</f>
        <v>69426811147.99646</v>
      </c>
      <c r="AE84" s="10">
        <f>O84-W84</f>
        <v>69389281647.996445</v>
      </c>
    </row>
    <row r="85" spans="1:32"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32" s="7" customFormat="1">
      <c r="B86" s="63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>
        <f>SUM(F84:N84)</f>
        <v>77019082138.996445</v>
      </c>
      <c r="P86" s="82"/>
      <c r="Q86" s="82"/>
      <c r="R86" s="82"/>
      <c r="S86" s="63"/>
      <c r="T86" s="63"/>
      <c r="U86" s="63"/>
      <c r="V86" s="63"/>
      <c r="W86" s="63">
        <f>SUM(P84:V84)</f>
        <v>7629800491</v>
      </c>
      <c r="X86" s="63"/>
      <c r="Y86" s="63"/>
      <c r="Z86" s="63"/>
      <c r="AA86" s="63"/>
      <c r="AB86" s="63"/>
      <c r="AC86" s="63"/>
    </row>
    <row r="87" spans="1:32" s="7" customFormat="1"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</row>
    <row r="88" spans="1:32" s="7" customFormat="1" ht="15">
      <c r="B88" s="83"/>
      <c r="C88" s="84">
        <v>2421420413549.4502</v>
      </c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84"/>
      <c r="Y88" s="63"/>
      <c r="Z88" s="63"/>
      <c r="AA88" s="63"/>
      <c r="AB88" s="63"/>
      <c r="AC88" s="63"/>
    </row>
    <row r="89" spans="1:32" s="7" customFormat="1">
      <c r="B89" s="82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</row>
    <row r="90" spans="1:32" s="7" customFormat="1"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</row>
    <row r="91" spans="1:32" s="7" customFormat="1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85"/>
      <c r="N91" s="85"/>
      <c r="O91" s="85"/>
      <c r="P91" s="85"/>
      <c r="Q91" s="85"/>
      <c r="R91" s="85"/>
      <c r="S91" s="85"/>
      <c r="T91" s="85"/>
      <c r="U91" s="63"/>
      <c r="V91" s="63"/>
      <c r="W91" s="63"/>
      <c r="X91" s="63"/>
      <c r="Y91" s="63"/>
      <c r="Z91" s="63"/>
      <c r="AA91" s="63"/>
      <c r="AB91" s="63"/>
      <c r="AC91" s="63"/>
    </row>
    <row r="92" spans="1:32" s="7" customFormat="1"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85"/>
      <c r="N92" s="85"/>
      <c r="O92" s="85"/>
      <c r="P92" s="85"/>
      <c r="Q92" s="85"/>
      <c r="R92" s="85"/>
      <c r="S92" s="85"/>
      <c r="T92" s="85"/>
      <c r="U92" s="63"/>
      <c r="V92" s="63"/>
      <c r="W92" s="63"/>
      <c r="X92" s="63"/>
      <c r="Y92" s="63"/>
      <c r="Z92" s="63"/>
      <c r="AA92" s="63"/>
      <c r="AB92" s="63"/>
      <c r="AC92" s="63"/>
    </row>
    <row r="93" spans="1:32" s="7" customFormat="1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85"/>
      <c r="N93" s="85"/>
      <c r="O93" s="85"/>
      <c r="P93" s="85"/>
      <c r="Q93" s="85"/>
      <c r="R93" s="85"/>
      <c r="S93" s="85"/>
      <c r="T93" s="85"/>
      <c r="U93" s="63"/>
      <c r="V93" s="63"/>
      <c r="W93" s="63"/>
      <c r="X93" s="63"/>
      <c r="Y93" s="63"/>
      <c r="Z93" s="63"/>
      <c r="AA93" s="63"/>
      <c r="AB93" s="63"/>
      <c r="AC93" s="63"/>
    </row>
    <row r="94" spans="1:32" s="7" customFormat="1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</row>
    <row r="95" spans="1:32" s="7" customFormat="1"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</row>
    <row r="97" spans="1:32">
      <c r="A97" s="86"/>
      <c r="B97" s="9"/>
    </row>
    <row r="98" spans="1:32" s="9" customFormat="1">
      <c r="A98" s="86"/>
      <c r="AD98" s="10"/>
      <c r="AE98" s="10"/>
      <c r="AF98" s="10"/>
    </row>
  </sheetData>
  <mergeCells count="32">
    <mergeCell ref="R8:R9"/>
    <mergeCell ref="S8:S9"/>
    <mergeCell ref="T8:T9"/>
    <mergeCell ref="U8:V8"/>
    <mergeCell ref="W8:W9"/>
    <mergeCell ref="AD10:AE10"/>
    <mergeCell ref="L8:L9"/>
    <mergeCell ref="M8:M9"/>
    <mergeCell ref="N8:N9"/>
    <mergeCell ref="O8:O9"/>
    <mergeCell ref="P8:P9"/>
    <mergeCell ref="Q8:Q9"/>
    <mergeCell ref="F7:O7"/>
    <mergeCell ref="P7:W7"/>
    <mergeCell ref="D8:D9"/>
    <mergeCell ref="E8:E9"/>
    <mergeCell ref="F8:F9"/>
    <mergeCell ref="G8:G9"/>
    <mergeCell ref="H8:H9"/>
    <mergeCell ref="I8:I9"/>
    <mergeCell ref="J8:J9"/>
    <mergeCell ref="K8:K9"/>
    <mergeCell ref="A1:Y1"/>
    <mergeCell ref="A2:Y2"/>
    <mergeCell ref="A3:Y3"/>
    <mergeCell ref="A5:B5"/>
    <mergeCell ref="A6:A9"/>
    <mergeCell ref="B6:B9"/>
    <mergeCell ref="D6:D7"/>
    <mergeCell ref="E6:E7"/>
    <mergeCell ref="F6:V6"/>
    <mergeCell ref="Y6:Y9"/>
  </mergeCells>
  <dataValidations count="1">
    <dataValidation type="whole" operator="greaterThanOrEqual" allowBlank="1" showInputMessage="1" showErrorMessage="1" sqref="C84:C1048576 C11:X83 D85:X1048576 C1:X5 D84:Y84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2017-10-31T01:24:19Z</dcterms:created>
  <dcterms:modified xsi:type="dcterms:W3CDTF">2017-10-31T01:24:34Z</dcterms:modified>
</cp:coreProperties>
</file>